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3065" tabRatio="934" activeTab="7"/>
  </bookViews>
  <sheets>
    <sheet name="城镇居民家庭基本情况" sheetId="1" r:id="rId1"/>
    <sheet name="城镇居民家庭年均总收入" sheetId="2" r:id="rId2"/>
    <sheet name="09年收入等级分组" sheetId="3" r:id="rId3"/>
    <sheet name="人均可支配收入及消费性支出等级分组" sheetId="4" r:id="rId4"/>
    <sheet name="家庭总支出及构成" sheetId="5" r:id="rId5"/>
    <sheet name="09年消费性支出等级分组" sheetId="6" r:id="rId6"/>
    <sheet name="耐用消费品购买及拥有量" sheetId="7" r:id="rId7"/>
    <sheet name="耐用消费品拥有量等级分组" sheetId="8" r:id="rId8"/>
  </sheets>
  <definedNames/>
  <calcPr fullCalcOnLoad="1"/>
</workbook>
</file>

<file path=xl/sharedStrings.xml><?xml version="1.0" encoding="utf-8"?>
<sst xmlns="http://schemas.openxmlformats.org/spreadsheetml/2006/main" count="290" uniqueCount="194">
  <si>
    <r>
      <t xml:space="preserve">               </t>
    </r>
    <r>
      <rPr>
        <b/>
        <sz val="12"/>
        <rFont val="宋体"/>
        <family val="0"/>
      </rPr>
      <t xml:space="preserve"> 8-4</t>
    </r>
    <r>
      <rPr>
        <b/>
        <sz val="9"/>
        <rFont val="宋体"/>
        <family val="0"/>
      </rPr>
      <t xml:space="preserve">   </t>
    </r>
    <r>
      <rPr>
        <b/>
        <sz val="16"/>
        <rFont val="黑体"/>
        <family val="3"/>
      </rPr>
      <t xml:space="preserve"> 城镇居民家庭基本情况</t>
    </r>
  </si>
  <si>
    <r>
      <t>项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目</t>
    </r>
    <r>
      <rPr>
        <sz val="9"/>
        <rFont val="Times New Roman"/>
        <family val="1"/>
      </rPr>
      <t xml:space="preserve"> </t>
    </r>
  </si>
  <si>
    <r>
      <t>调查户数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户</t>
    </r>
    <r>
      <rPr>
        <sz val="9"/>
        <rFont val="Times New Roman"/>
        <family val="1"/>
      </rPr>
      <t>)</t>
    </r>
  </si>
  <si>
    <r>
      <t>平均每户家庭人口数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 xml:space="preserve">) </t>
    </r>
  </si>
  <si>
    <r>
      <t>平均每户就业人口数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)</t>
    </r>
  </si>
  <si>
    <r>
      <t>平均每户就业面</t>
    </r>
    <r>
      <rPr>
        <sz val="9"/>
        <rFont val="Times New Roman"/>
        <family val="1"/>
      </rPr>
      <t xml:space="preserve">(%) </t>
    </r>
  </si>
  <si>
    <r>
      <t>平均每一就业者负担人数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 xml:space="preserve">) </t>
    </r>
  </si>
  <si>
    <r>
      <t>平均每人全年家庭总收入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 xml:space="preserve">) </t>
    </r>
  </si>
  <si>
    <r>
      <t xml:space="preserve">   </t>
    </r>
    <r>
      <rPr>
        <sz val="9"/>
        <rFont val="宋体"/>
        <family val="0"/>
      </rPr>
      <t>#可支配收入</t>
    </r>
  </si>
  <si>
    <t>平均每一就业者全年实际收入（元）</t>
  </si>
  <si>
    <r>
      <t>平均每人全年总支出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)</t>
    </r>
  </si>
  <si>
    <r>
      <t xml:space="preserve">   #</t>
    </r>
    <r>
      <rPr>
        <sz val="9"/>
        <rFont val="宋体"/>
        <family val="0"/>
      </rPr>
      <t>消费性支出</t>
    </r>
    <r>
      <rPr>
        <sz val="9"/>
        <rFont val="Times New Roman"/>
        <family val="1"/>
      </rPr>
      <t xml:space="preserve"> </t>
    </r>
  </si>
  <si>
    <r>
      <t>平均每户年末手存现金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 xml:space="preserve">) </t>
    </r>
  </si>
  <si>
    <r>
      <t>平均每人居住面积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平方米</t>
    </r>
    <r>
      <rPr>
        <sz val="9"/>
        <rFont val="Times New Roman"/>
        <family val="1"/>
      </rPr>
      <t xml:space="preserve">) </t>
    </r>
  </si>
  <si>
    <t xml:space="preserve"> </t>
  </si>
  <si>
    <t xml:space="preserve">  8-4续</t>
  </si>
  <si>
    <t xml:space="preserve"> 按收入高低分组的城镇居民家庭基本情况</t>
  </si>
  <si>
    <t>(2009年）</t>
  </si>
  <si>
    <t>项 目</t>
  </si>
  <si>
    <t>合 计</t>
  </si>
  <si>
    <t>最低收</t>
  </si>
  <si>
    <t>低收入</t>
  </si>
  <si>
    <t>中等偏</t>
  </si>
  <si>
    <t>中等收</t>
  </si>
  <si>
    <t>高收入</t>
  </si>
  <si>
    <t>最高收</t>
  </si>
  <si>
    <t>入户</t>
  </si>
  <si>
    <t>困难户</t>
  </si>
  <si>
    <t>户</t>
  </si>
  <si>
    <t>下户</t>
  </si>
  <si>
    <t>上户</t>
  </si>
  <si>
    <r>
      <t>调查户数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户</t>
    </r>
    <r>
      <rPr>
        <sz val="9"/>
        <rFont val="Times New Roman"/>
        <family val="1"/>
      </rPr>
      <t xml:space="preserve">)   </t>
    </r>
  </si>
  <si>
    <r>
      <t>比重</t>
    </r>
    <r>
      <rPr>
        <sz val="9"/>
        <rFont val="Times New Roman"/>
        <family val="1"/>
      </rPr>
      <t xml:space="preserve">(%)  </t>
    </r>
  </si>
  <si>
    <r>
      <t>平均每户家庭人口数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 xml:space="preserve">)  </t>
    </r>
  </si>
  <si>
    <r>
      <t>平均每户就业人口数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 xml:space="preserve">)   </t>
    </r>
  </si>
  <si>
    <r>
      <t>平均每一就业者负担人数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)</t>
    </r>
  </si>
  <si>
    <t xml:space="preserve">#可支配收入 </t>
  </si>
  <si>
    <r>
      <t>平均每人年家庭总支出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 xml:space="preserve">)  </t>
    </r>
  </si>
  <si>
    <t>#消费性支出</t>
  </si>
  <si>
    <r>
      <t>平均每户年末手存现金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)</t>
    </r>
  </si>
  <si>
    <r>
      <t>8-5</t>
    </r>
    <r>
      <rPr>
        <b/>
        <sz val="9"/>
        <rFont val="宋体"/>
        <family val="0"/>
      </rPr>
      <t xml:space="preserve"> </t>
    </r>
    <r>
      <rPr>
        <b/>
        <sz val="16"/>
        <rFont val="黑体"/>
        <family val="3"/>
      </rPr>
      <t xml:space="preserve"> 城镇居民家庭年人均收入来源及增长速度</t>
    </r>
  </si>
  <si>
    <r>
      <t>项</t>
    </r>
    <r>
      <rPr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目</t>
    </r>
    <r>
      <rPr>
        <sz val="9"/>
        <rFont val="Times New Roman"/>
        <family val="1"/>
      </rPr>
      <t xml:space="preserve">      </t>
    </r>
  </si>
  <si>
    <r>
      <t>比上年增长（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</si>
  <si>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t>2006</t>
    </r>
    <r>
      <rPr>
        <sz val="9"/>
        <rFont val="宋体"/>
        <family val="0"/>
      </rPr>
      <t>年</t>
    </r>
  </si>
  <si>
    <r>
      <t>2007</t>
    </r>
    <r>
      <rPr>
        <sz val="9"/>
        <rFont val="宋体"/>
        <family val="0"/>
      </rPr>
      <t>年</t>
    </r>
  </si>
  <si>
    <t>家庭总收入（元）</t>
  </si>
  <si>
    <r>
      <t xml:space="preserve">              # </t>
    </r>
    <r>
      <rPr>
        <sz val="9"/>
        <rFont val="宋体"/>
        <family val="0"/>
      </rPr>
      <t>可支配收入</t>
    </r>
  </si>
  <si>
    <r>
      <t xml:space="preserve">  </t>
    </r>
    <r>
      <rPr>
        <sz val="9"/>
        <rFont val="宋体"/>
        <family val="0"/>
      </rPr>
      <t>工资性收入</t>
    </r>
    <r>
      <rPr>
        <sz val="9"/>
        <rFont val="Times New Roman"/>
        <family val="1"/>
      </rPr>
      <t xml:space="preserve"> </t>
    </r>
  </si>
  <si>
    <r>
      <t xml:space="preserve">           </t>
    </r>
    <r>
      <rPr>
        <sz val="9"/>
        <rFont val="宋体"/>
        <family val="0"/>
      </rPr>
      <t>工资及补贴收入</t>
    </r>
    <r>
      <rPr>
        <sz val="9"/>
        <rFont val="Times New Roman"/>
        <family val="1"/>
      </rPr>
      <t xml:space="preserve"> </t>
    </r>
  </si>
  <si>
    <r>
      <t xml:space="preserve">           </t>
    </r>
    <r>
      <rPr>
        <sz val="9"/>
        <rFont val="宋体"/>
        <family val="0"/>
      </rPr>
      <t>其他劳动收入</t>
    </r>
  </si>
  <si>
    <r>
      <t xml:space="preserve">  </t>
    </r>
    <r>
      <rPr>
        <sz val="9"/>
        <rFont val="宋体"/>
        <family val="0"/>
      </rPr>
      <t>经营净收入</t>
    </r>
  </si>
  <si>
    <r>
      <t xml:space="preserve">  </t>
    </r>
    <r>
      <rPr>
        <sz val="9"/>
        <rFont val="宋体"/>
        <family val="0"/>
      </rPr>
      <t>财产性收入</t>
    </r>
  </si>
  <si>
    <r>
      <t xml:space="preserve">           </t>
    </r>
    <r>
      <rPr>
        <sz val="9"/>
        <rFont val="宋体"/>
        <family val="0"/>
      </rPr>
      <t>利息收入</t>
    </r>
  </si>
  <si>
    <r>
      <t xml:space="preserve">           </t>
    </r>
    <r>
      <rPr>
        <sz val="9"/>
        <rFont val="宋体"/>
        <family val="0"/>
      </rPr>
      <t>股息与红利收入</t>
    </r>
  </si>
  <si>
    <r>
      <t xml:space="preserve">           </t>
    </r>
    <r>
      <rPr>
        <sz val="9"/>
        <rFont val="宋体"/>
        <family val="0"/>
      </rPr>
      <t>其他投资收入</t>
    </r>
  </si>
  <si>
    <r>
      <t xml:space="preserve">           </t>
    </r>
    <r>
      <rPr>
        <sz val="9"/>
        <rFont val="宋体"/>
        <family val="0"/>
      </rPr>
      <t>出租房屋收入</t>
    </r>
  </si>
  <si>
    <r>
      <t xml:space="preserve">            </t>
    </r>
    <r>
      <rPr>
        <sz val="9"/>
        <rFont val="宋体"/>
        <family val="0"/>
      </rPr>
      <t>其他财产性收入</t>
    </r>
  </si>
  <si>
    <r>
      <t xml:space="preserve">  </t>
    </r>
    <r>
      <rPr>
        <sz val="9"/>
        <rFont val="宋体"/>
        <family val="0"/>
      </rPr>
      <t>转移性收入</t>
    </r>
  </si>
  <si>
    <r>
      <t xml:space="preserve">            </t>
    </r>
    <r>
      <rPr>
        <sz val="9"/>
        <rFont val="宋体"/>
        <family val="0"/>
      </rPr>
      <t>养老金或离退休金</t>
    </r>
  </si>
  <si>
    <r>
      <t xml:space="preserve">           </t>
    </r>
    <r>
      <rPr>
        <sz val="9"/>
        <rFont val="宋体"/>
        <family val="0"/>
      </rPr>
      <t>社会救济收入</t>
    </r>
  </si>
  <si>
    <r>
      <t xml:space="preserve">            </t>
    </r>
    <r>
      <rPr>
        <sz val="9"/>
        <rFont val="宋体"/>
        <family val="0"/>
      </rPr>
      <t>保险收入</t>
    </r>
    <r>
      <rPr>
        <sz val="9"/>
        <rFont val="Times New Roman"/>
        <family val="1"/>
      </rPr>
      <t xml:space="preserve"> </t>
    </r>
  </si>
  <si>
    <r>
      <t xml:space="preserve">            </t>
    </r>
    <r>
      <rPr>
        <sz val="9"/>
        <rFont val="宋体"/>
        <family val="0"/>
      </rPr>
      <t>赡养收入</t>
    </r>
  </si>
  <si>
    <r>
      <t xml:space="preserve">            </t>
    </r>
    <r>
      <rPr>
        <sz val="9"/>
        <rFont val="宋体"/>
        <family val="0"/>
      </rPr>
      <t>捐赠收入</t>
    </r>
  </si>
  <si>
    <r>
      <t xml:space="preserve">             </t>
    </r>
    <r>
      <rPr>
        <sz val="9"/>
        <rFont val="宋体"/>
        <family val="0"/>
      </rPr>
      <t>提取住房公积金</t>
    </r>
  </si>
  <si>
    <r>
      <t xml:space="preserve">           </t>
    </r>
    <r>
      <rPr>
        <sz val="9"/>
        <rFont val="宋体"/>
        <family val="0"/>
      </rPr>
      <t>记帐补贴</t>
    </r>
  </si>
  <si>
    <r>
      <t xml:space="preserve">            </t>
    </r>
    <r>
      <rPr>
        <sz val="9"/>
        <rFont val="宋体"/>
        <family val="0"/>
      </rPr>
      <t>其他转移性收入</t>
    </r>
  </si>
  <si>
    <r>
      <t>收入构成（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0"/>
      </rPr>
      <t>）</t>
    </r>
  </si>
  <si>
    <r>
      <t xml:space="preserve">  </t>
    </r>
    <r>
      <rPr>
        <sz val="9"/>
        <rFont val="宋体"/>
        <family val="0"/>
      </rPr>
      <t>工资性收入</t>
    </r>
  </si>
  <si>
    <r>
      <t xml:space="preserve">    </t>
    </r>
    <r>
      <rPr>
        <sz val="9"/>
        <rFont val="宋体"/>
        <family val="0"/>
      </rPr>
      <t>经营净收入</t>
    </r>
  </si>
  <si>
    <r>
      <t xml:space="preserve">    </t>
    </r>
    <r>
      <rPr>
        <sz val="9"/>
        <rFont val="宋体"/>
        <family val="0"/>
      </rPr>
      <t>财产性收入</t>
    </r>
  </si>
  <si>
    <r>
      <t xml:space="preserve">   </t>
    </r>
    <r>
      <rPr>
        <sz val="9"/>
        <rFont val="宋体"/>
        <family val="0"/>
      </rPr>
      <t>转移性收入</t>
    </r>
  </si>
  <si>
    <r>
      <t xml:space="preserve"> </t>
    </r>
    <r>
      <rPr>
        <sz val="10"/>
        <rFont val="宋体"/>
        <family val="0"/>
      </rPr>
      <t>注∶城市住户调查从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国家采用新的指标体系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本表数据用新的指标体系计算得到</t>
    </r>
    <r>
      <rPr>
        <sz val="10"/>
        <rFont val="Times New Roman"/>
        <family val="1"/>
      </rPr>
      <t>.</t>
    </r>
  </si>
  <si>
    <r>
      <t xml:space="preserve">   8-5  </t>
    </r>
    <r>
      <rPr>
        <sz val="8"/>
        <rFont val="宋体"/>
        <family val="0"/>
      </rPr>
      <t>续</t>
    </r>
  </si>
  <si>
    <r>
      <t xml:space="preserve"> </t>
    </r>
    <r>
      <rPr>
        <b/>
        <sz val="16"/>
        <rFont val="黑体"/>
        <family val="3"/>
      </rPr>
      <t>按收入高低分组的城镇居民家庭年人均总收入及构成</t>
    </r>
  </si>
  <si>
    <r>
      <t>（</t>
    </r>
    <r>
      <rPr>
        <b/>
        <sz val="10"/>
        <rFont val="Times New Roman"/>
        <family val="1"/>
      </rPr>
      <t>2009</t>
    </r>
    <r>
      <rPr>
        <b/>
        <sz val="10"/>
        <rFont val="宋体"/>
        <family val="0"/>
      </rPr>
      <t>年）</t>
    </r>
  </si>
  <si>
    <t>项  目</t>
  </si>
  <si>
    <t xml:space="preserve">     # 可支配收入</t>
  </si>
  <si>
    <t>8-6   城镇居民家庭人均年可支配收入和消费性支出</t>
  </si>
  <si>
    <t xml:space="preserve">单位:元 </t>
  </si>
  <si>
    <r>
      <t xml:space="preserve">     项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 </t>
    </r>
  </si>
  <si>
    <r>
      <t>人均可支配收入</t>
    </r>
    <r>
      <rPr>
        <b/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</si>
  <si>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最低收入户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</si>
  <si>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Times New Roman"/>
        <family val="1"/>
      </rPr>
      <t xml:space="preserve"># </t>
    </r>
    <r>
      <rPr>
        <sz val="10"/>
        <rFont val="宋体"/>
        <family val="0"/>
      </rPr>
      <t>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户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</si>
  <si>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宋体"/>
        <family val="0"/>
      </rPr>
      <t>低收入户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</si>
  <si>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中等偏下户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</si>
  <si>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中等收入户</t>
    </r>
  </si>
  <si>
    <r>
      <t xml:space="preserve">    </t>
    </r>
    <r>
      <rPr>
        <sz val="10"/>
        <rFont val="宋体"/>
        <family val="0"/>
      </rPr>
      <t>中等偏上户</t>
    </r>
  </si>
  <si>
    <r>
      <t xml:space="preserve">    </t>
    </r>
    <r>
      <rPr>
        <sz val="10"/>
        <rFont val="宋体"/>
        <family val="0"/>
      </rPr>
      <t>高收入户</t>
    </r>
  </si>
  <si>
    <r>
      <t xml:space="preserve">    </t>
    </r>
    <r>
      <rPr>
        <sz val="10"/>
        <rFont val="宋体"/>
        <family val="0"/>
      </rPr>
      <t>最高收入户</t>
    </r>
  </si>
  <si>
    <r>
      <t>人均消费性支出</t>
    </r>
    <r>
      <rPr>
        <b/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</si>
  <si>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最低收入户</t>
    </r>
  </si>
  <si>
    <r>
      <t xml:space="preserve">    </t>
    </r>
    <r>
      <rPr>
        <sz val="10"/>
        <rFont val="宋体"/>
        <family val="0"/>
      </rPr>
      <t>低收入户</t>
    </r>
  </si>
  <si>
    <r>
      <t xml:space="preserve">    </t>
    </r>
    <r>
      <rPr>
        <sz val="10"/>
        <rFont val="宋体"/>
        <family val="0"/>
      </rPr>
      <t>中等偏下户</t>
    </r>
  </si>
  <si>
    <r>
      <t xml:space="preserve">    </t>
    </r>
    <r>
      <rPr>
        <sz val="10"/>
        <rFont val="宋体"/>
        <family val="0"/>
      </rPr>
      <t>中等偏上户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</si>
  <si>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高收入户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</si>
  <si>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>注∶城市住户调查从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年起</t>
    </r>
    <r>
      <rPr>
        <sz val="9"/>
        <rFont val="Times New Roman"/>
        <family val="1"/>
      </rPr>
      <t>,</t>
    </r>
    <r>
      <rPr>
        <sz val="9"/>
        <rFont val="宋体"/>
        <family val="0"/>
      </rPr>
      <t>国家采用新的指标体系</t>
    </r>
    <r>
      <rPr>
        <sz val="9"/>
        <rFont val="Times New Roman"/>
        <family val="1"/>
      </rPr>
      <t>,</t>
    </r>
    <r>
      <rPr>
        <sz val="9"/>
        <rFont val="宋体"/>
        <family val="0"/>
      </rPr>
      <t>本表数据用新的指标体系计算得到</t>
    </r>
    <r>
      <rPr>
        <sz val="9"/>
        <rFont val="Times New Roman"/>
        <family val="1"/>
      </rPr>
      <t>.</t>
    </r>
  </si>
  <si>
    <r>
      <t>8</t>
    </r>
    <r>
      <rPr>
        <b/>
        <sz val="12"/>
        <rFont val="宋体"/>
        <family val="0"/>
      </rPr>
      <t>-7</t>
    </r>
    <r>
      <rPr>
        <b/>
        <sz val="12"/>
        <rFont val="黑体"/>
        <family val="3"/>
      </rPr>
      <t xml:space="preserve"> </t>
    </r>
    <r>
      <rPr>
        <b/>
        <sz val="16"/>
        <rFont val="黑体"/>
        <family val="3"/>
      </rPr>
      <t xml:space="preserve"> 城镇居民家庭人均消费性支出及构成</t>
    </r>
  </si>
  <si>
    <r>
      <t>项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目</t>
    </r>
  </si>
  <si>
    <r>
      <t>构成（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</si>
  <si>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2005年</t>
  </si>
  <si>
    <t>2007年</t>
  </si>
  <si>
    <t>2008年</t>
  </si>
  <si>
    <r>
      <t>2009</t>
    </r>
    <r>
      <rPr>
        <sz val="9"/>
        <rFont val="宋体"/>
        <family val="0"/>
      </rPr>
      <t>年</t>
    </r>
  </si>
  <si>
    <t>家庭人均总支出</t>
  </si>
  <si>
    <r>
      <t>（一）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消费性支出</t>
    </r>
  </si>
  <si>
    <r>
      <t xml:space="preserve">       </t>
    </r>
    <r>
      <rPr>
        <sz val="10"/>
        <rFont val="宋体"/>
        <family val="0"/>
      </rPr>
      <t>其中：服务性消费支出</t>
    </r>
  </si>
  <si>
    <r>
      <t xml:space="preserve">   1</t>
    </r>
    <r>
      <rPr>
        <sz val="10"/>
        <rFont val="宋体"/>
        <family val="0"/>
      </rPr>
      <t>、食品</t>
    </r>
  </si>
  <si>
    <r>
      <t xml:space="preserve">   2</t>
    </r>
    <r>
      <rPr>
        <sz val="10"/>
        <rFont val="宋体"/>
        <family val="0"/>
      </rPr>
      <t>、衣着</t>
    </r>
  </si>
  <si>
    <r>
      <t xml:space="preserve">   3</t>
    </r>
    <r>
      <rPr>
        <sz val="10"/>
        <rFont val="宋体"/>
        <family val="0"/>
      </rPr>
      <t>、家庭设备用品及服务</t>
    </r>
  </si>
  <si>
    <r>
      <t xml:space="preserve">   4</t>
    </r>
    <r>
      <rPr>
        <sz val="10"/>
        <rFont val="宋体"/>
        <family val="0"/>
      </rPr>
      <t>、医疗保建</t>
    </r>
  </si>
  <si>
    <r>
      <t xml:space="preserve">   5</t>
    </r>
    <r>
      <rPr>
        <sz val="10"/>
        <rFont val="宋体"/>
        <family val="0"/>
      </rPr>
      <t>、交通和通信</t>
    </r>
  </si>
  <si>
    <r>
      <t xml:space="preserve">   6</t>
    </r>
    <r>
      <rPr>
        <sz val="10"/>
        <rFont val="宋体"/>
        <family val="0"/>
      </rPr>
      <t>、教育文化娱乐服务</t>
    </r>
  </si>
  <si>
    <r>
      <t xml:space="preserve">   7</t>
    </r>
    <r>
      <rPr>
        <sz val="10"/>
        <rFont val="宋体"/>
        <family val="0"/>
      </rPr>
      <t>、居住</t>
    </r>
  </si>
  <si>
    <r>
      <t xml:space="preserve">   8</t>
    </r>
    <r>
      <rPr>
        <sz val="10"/>
        <rFont val="宋体"/>
        <family val="0"/>
      </rPr>
      <t>、杂项商品和服务</t>
    </r>
  </si>
  <si>
    <t>（二）购房与建房支出</t>
  </si>
  <si>
    <r>
      <t xml:space="preserve">   1</t>
    </r>
    <r>
      <rPr>
        <sz val="10"/>
        <rFont val="宋体"/>
        <family val="0"/>
      </rPr>
      <t>、购房</t>
    </r>
  </si>
  <si>
    <r>
      <t xml:space="preserve">   2</t>
    </r>
    <r>
      <rPr>
        <sz val="10"/>
        <rFont val="宋体"/>
        <family val="0"/>
      </rPr>
      <t>、建房</t>
    </r>
  </si>
  <si>
    <t>（三）转移性支出</t>
  </si>
  <si>
    <r>
      <t xml:space="preserve">   1</t>
    </r>
    <r>
      <rPr>
        <sz val="10"/>
        <rFont val="宋体"/>
        <family val="0"/>
      </rPr>
      <t>、交纳的个人收入税</t>
    </r>
  </si>
  <si>
    <r>
      <t xml:space="preserve">   2</t>
    </r>
    <r>
      <rPr>
        <sz val="10"/>
        <rFont val="宋体"/>
        <family val="0"/>
      </rPr>
      <t>、捐赠支出</t>
    </r>
  </si>
  <si>
    <r>
      <t xml:space="preserve">   3</t>
    </r>
    <r>
      <rPr>
        <sz val="10"/>
        <rFont val="宋体"/>
        <family val="0"/>
      </rPr>
      <t>、购买彩票</t>
    </r>
  </si>
  <si>
    <r>
      <t xml:space="preserve">   4</t>
    </r>
    <r>
      <rPr>
        <sz val="10"/>
        <rFont val="宋体"/>
        <family val="0"/>
      </rPr>
      <t>、赡养支出</t>
    </r>
  </si>
  <si>
    <r>
      <t xml:space="preserve">   5</t>
    </r>
    <r>
      <rPr>
        <sz val="10"/>
        <rFont val="宋体"/>
        <family val="0"/>
      </rPr>
      <t>、各种非储蓄性保险支出</t>
    </r>
  </si>
  <si>
    <r>
      <t xml:space="preserve">   6</t>
    </r>
    <r>
      <rPr>
        <sz val="10"/>
        <rFont val="宋体"/>
        <family val="0"/>
      </rPr>
      <t>、其他转移性支出</t>
    </r>
  </si>
  <si>
    <t>（四）财产性支出</t>
  </si>
  <si>
    <r>
      <t xml:space="preserve">   1</t>
    </r>
    <r>
      <rPr>
        <sz val="10"/>
        <rFont val="宋体"/>
        <family val="0"/>
      </rPr>
      <t>、非生产性利息支出</t>
    </r>
  </si>
  <si>
    <r>
      <t xml:space="preserve">   2</t>
    </r>
    <r>
      <rPr>
        <sz val="10"/>
        <rFont val="宋体"/>
        <family val="0"/>
      </rPr>
      <t>、其他</t>
    </r>
  </si>
  <si>
    <t>（五）社会保障支出</t>
  </si>
  <si>
    <r>
      <t xml:space="preserve">   1</t>
    </r>
    <r>
      <rPr>
        <sz val="10"/>
        <rFont val="宋体"/>
        <family val="0"/>
      </rPr>
      <t>、个人交纳的养老基金</t>
    </r>
  </si>
  <si>
    <r>
      <t xml:space="preserve">   2</t>
    </r>
    <r>
      <rPr>
        <sz val="10"/>
        <rFont val="宋体"/>
        <family val="0"/>
      </rPr>
      <t>、个人交纳的住房公积金</t>
    </r>
  </si>
  <si>
    <r>
      <t xml:space="preserve">   3</t>
    </r>
    <r>
      <rPr>
        <sz val="10"/>
        <rFont val="宋体"/>
        <family val="0"/>
      </rPr>
      <t>、个人交纳的医疗基金</t>
    </r>
  </si>
  <si>
    <r>
      <t xml:space="preserve">   4</t>
    </r>
    <r>
      <rPr>
        <sz val="10"/>
        <rFont val="宋体"/>
        <family val="0"/>
      </rPr>
      <t>、个人交纳的失业基金</t>
    </r>
  </si>
  <si>
    <r>
      <t xml:space="preserve">   5</t>
    </r>
    <r>
      <rPr>
        <sz val="10"/>
        <rFont val="宋体"/>
        <family val="0"/>
      </rPr>
      <t>、其他社会保障支出</t>
    </r>
  </si>
  <si>
    <r>
      <t xml:space="preserve">    8</t>
    </r>
    <r>
      <rPr>
        <b/>
        <sz val="9"/>
        <rFont val="宋体"/>
        <family val="0"/>
      </rPr>
      <t>-7续</t>
    </r>
  </si>
  <si>
    <t xml:space="preserve"> 按收入高低分组的城镇居民家庭人均消费性支出及构成</t>
  </si>
  <si>
    <t>一、消费性支出（元）</t>
  </si>
  <si>
    <t xml:space="preserve">    食品</t>
  </si>
  <si>
    <t xml:space="preserve">    衣着</t>
  </si>
  <si>
    <t xml:space="preserve">    家庭设备用品及服务</t>
  </si>
  <si>
    <t xml:space="preserve">    医疗保建</t>
  </si>
  <si>
    <t xml:space="preserve">    交通与通讯</t>
  </si>
  <si>
    <t xml:space="preserve">    教育文化娱乐服务</t>
  </si>
  <si>
    <t xml:space="preserve">    居住</t>
  </si>
  <si>
    <t xml:space="preserve">    杂项商品和服务</t>
  </si>
  <si>
    <r>
      <t>二、构成（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</si>
  <si>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    消费性支出</t>
  </si>
  <si>
    <t xml:space="preserve">      食品</t>
  </si>
  <si>
    <t xml:space="preserve">      衣着</t>
  </si>
  <si>
    <t xml:space="preserve">      家庭设备用品及服务</t>
  </si>
  <si>
    <t xml:space="preserve">      医疗保建</t>
  </si>
  <si>
    <t xml:space="preserve">      交通与通讯</t>
  </si>
  <si>
    <t xml:space="preserve">      教育文化娱乐服务</t>
  </si>
  <si>
    <t xml:space="preserve">      居住</t>
  </si>
  <si>
    <t xml:space="preserve">      杂项商品和服务</t>
  </si>
  <si>
    <r>
      <t>8-9</t>
    </r>
    <r>
      <rPr>
        <sz val="12"/>
        <rFont val="黑体"/>
        <family val="3"/>
      </rPr>
      <t xml:space="preserve"> </t>
    </r>
    <r>
      <rPr>
        <b/>
        <sz val="16"/>
        <rFont val="黑体"/>
        <family val="3"/>
      </rPr>
      <t>城镇居民家庭每百户主要耐用消费品年购买量和拥有量</t>
    </r>
  </si>
  <si>
    <r>
      <t>项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     </t>
    </r>
  </si>
  <si>
    <r>
      <t>每百户年购买量</t>
    </r>
    <r>
      <rPr>
        <b/>
        <sz val="10"/>
        <rFont val="Times New Roman"/>
        <family val="1"/>
      </rPr>
      <t xml:space="preserve"> </t>
    </r>
  </si>
  <si>
    <r>
      <t>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辆</t>
    </r>
    <r>
      <rPr>
        <sz val="10"/>
        <rFont val="Times New Roman"/>
        <family val="1"/>
      </rPr>
      <t xml:space="preserve">) </t>
    </r>
  </si>
  <si>
    <r>
      <t>家用汽车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辆</t>
    </r>
    <r>
      <rPr>
        <sz val="10"/>
        <rFont val="Times New Roman"/>
        <family val="1"/>
      </rPr>
      <t>)</t>
    </r>
  </si>
  <si>
    <r>
      <t>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衣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 </t>
    </r>
  </si>
  <si>
    <r>
      <t>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箱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)</t>
    </r>
  </si>
  <si>
    <r>
      <t>彩色电视机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 </t>
    </r>
  </si>
  <si>
    <r>
      <t>家用电脑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</t>
    </r>
  </si>
  <si>
    <r>
      <t>微波炉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台）</t>
    </r>
  </si>
  <si>
    <r>
      <t>空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调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  </t>
    </r>
  </si>
  <si>
    <r>
      <t>普通电话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部）</t>
    </r>
  </si>
  <si>
    <t>移动电话（部）</t>
  </si>
  <si>
    <r>
      <t>每百户年拥有量</t>
    </r>
    <r>
      <rPr>
        <b/>
        <sz val="10"/>
        <rFont val="Times New Roman"/>
        <family val="1"/>
      </rPr>
      <t xml:space="preserve">  </t>
    </r>
  </si>
  <si>
    <r>
      <t>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辆</t>
    </r>
    <r>
      <rPr>
        <sz val="10"/>
        <rFont val="Times New Roman"/>
        <family val="1"/>
      </rPr>
      <t xml:space="preserve">)  </t>
    </r>
  </si>
  <si>
    <r>
      <t>家用汽车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辆</t>
    </r>
    <r>
      <rPr>
        <sz val="10"/>
        <rFont val="Times New Roman"/>
        <family val="1"/>
      </rPr>
      <t xml:space="preserve">) </t>
    </r>
  </si>
  <si>
    <r>
      <t>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衣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)</t>
    </r>
  </si>
  <si>
    <t>电冰箱（台）</t>
  </si>
  <si>
    <r>
      <t>彩色电视机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</t>
    </r>
  </si>
  <si>
    <t>家用电脑（台）</t>
  </si>
  <si>
    <r>
      <t>组合音响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（套）</t>
    </r>
  </si>
  <si>
    <r>
      <t>照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相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架</t>
    </r>
    <r>
      <rPr>
        <sz val="10"/>
        <rFont val="Times New Roman"/>
        <family val="1"/>
      </rPr>
      <t>)</t>
    </r>
  </si>
  <si>
    <t>微波炉　（台）</t>
  </si>
  <si>
    <r>
      <t>空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调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 </t>
    </r>
  </si>
  <si>
    <t>淋浴热水器（台）</t>
  </si>
  <si>
    <t>消毒碗柜（台）</t>
  </si>
  <si>
    <t>普通电话　（部）</t>
  </si>
  <si>
    <r>
      <t>8</t>
    </r>
    <r>
      <rPr>
        <b/>
        <sz val="12"/>
        <rFont val="宋体"/>
        <family val="0"/>
      </rPr>
      <t>-10</t>
    </r>
    <r>
      <rPr>
        <b/>
        <sz val="10"/>
        <rFont val="黑体"/>
        <family val="3"/>
      </rPr>
      <t xml:space="preserve"> </t>
    </r>
    <r>
      <rPr>
        <b/>
        <sz val="16"/>
        <rFont val="黑体"/>
        <family val="3"/>
      </rPr>
      <t>按收入等级分的城镇居民家庭每百户耐用消费品拥有量</t>
    </r>
  </si>
  <si>
    <r>
      <t>﹙</t>
    </r>
    <r>
      <rPr>
        <b/>
        <sz val="10"/>
        <rFont val="Times New Roman"/>
        <family val="1"/>
      </rPr>
      <t>2009</t>
    </r>
    <r>
      <rPr>
        <b/>
        <sz val="10"/>
        <rFont val="宋体"/>
        <family val="0"/>
      </rPr>
      <t>﹚</t>
    </r>
    <r>
      <rPr>
        <b/>
        <sz val="10"/>
        <rFont val="Times New Roman"/>
        <family val="1"/>
      </rPr>
      <t xml:space="preserve"> </t>
    </r>
  </si>
  <si>
    <t>项目</t>
  </si>
  <si>
    <t>合计</t>
  </si>
  <si>
    <r>
      <t>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辆</t>
    </r>
    <r>
      <rPr>
        <sz val="10"/>
        <rFont val="Times New Roman"/>
        <family val="1"/>
      </rPr>
      <t>)</t>
    </r>
  </si>
  <si>
    <r>
      <t>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衣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</t>
    </r>
  </si>
  <si>
    <r>
      <t>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箱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) </t>
    </r>
  </si>
  <si>
    <r>
      <t>家用电脑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（台）</t>
    </r>
  </si>
  <si>
    <t>组合音响　（台）</t>
  </si>
  <si>
    <r>
      <t>照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相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架</t>
    </r>
    <r>
      <rPr>
        <sz val="10"/>
        <rFont val="Times New Roman"/>
        <family val="1"/>
      </rPr>
      <t xml:space="preserve">)  </t>
    </r>
  </si>
  <si>
    <r>
      <t>微波炉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台）</t>
    </r>
  </si>
  <si>
    <t>淋浴热水器　（台）</t>
  </si>
  <si>
    <r>
      <t>移动电话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（部）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</si>
</sst>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1">
    <font>
      <sz val="12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黑体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177" fontId="4" fillId="0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177" fontId="4" fillId="0" borderId="9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3" fillId="0" borderId="25" xfId="0" applyFont="1" applyFill="1" applyBorder="1" applyAlignment="1">
      <alignment horizontal="center" vertical="center"/>
    </xf>
    <xf numFmtId="176" fontId="1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78" fontId="3" fillId="0" borderId="9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176" fontId="1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7" fillId="0" borderId="9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9" fillId="33" borderId="19" xfId="0" applyFont="1" applyFill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3" fillId="33" borderId="9" xfId="0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9" fillId="0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C26" sqref="C26"/>
    </sheetView>
  </sheetViews>
  <sheetFormatPr defaultColWidth="9.00390625" defaultRowHeight="14.25"/>
  <cols>
    <col min="1" max="1" width="24.00390625" style="1" customWidth="1"/>
    <col min="2" max="2" width="7.50390625" style="1" customWidth="1"/>
    <col min="3" max="10" width="7.625" style="0" customWidth="1"/>
  </cols>
  <sheetData>
    <row r="1" spans="1:10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0.25">
      <c r="A2" s="160"/>
      <c r="B2" s="160"/>
      <c r="C2" s="161"/>
      <c r="D2" s="161"/>
      <c r="E2" s="161"/>
      <c r="F2" s="161"/>
      <c r="G2" s="161"/>
      <c r="H2" s="161"/>
      <c r="I2" s="161"/>
      <c r="J2" s="161"/>
    </row>
    <row r="3" spans="1:8" ht="15">
      <c r="A3" s="162"/>
      <c r="B3" s="162"/>
      <c r="G3" s="1"/>
      <c r="H3" s="1"/>
    </row>
    <row r="4" spans="1:10" ht="21" customHeight="1">
      <c r="A4" s="53" t="s">
        <v>1</v>
      </c>
      <c r="B4" s="163"/>
      <c r="C4" s="163"/>
      <c r="D4" s="164"/>
      <c r="E4" s="165"/>
      <c r="F4" s="166">
        <v>2005</v>
      </c>
      <c r="G4" s="166">
        <v>2006</v>
      </c>
      <c r="H4" s="167">
        <v>2007</v>
      </c>
      <c r="I4" s="167">
        <v>2008</v>
      </c>
      <c r="J4" s="187">
        <v>2009</v>
      </c>
    </row>
    <row r="5" spans="1:10" ht="21" customHeight="1">
      <c r="A5" s="168" t="s">
        <v>2</v>
      </c>
      <c r="B5" s="108"/>
      <c r="C5" s="108"/>
      <c r="D5" s="108"/>
      <c r="E5" s="169"/>
      <c r="F5" s="169">
        <v>60</v>
      </c>
      <c r="G5" s="169">
        <v>60</v>
      </c>
      <c r="H5" s="169">
        <v>60</v>
      </c>
      <c r="I5" s="169">
        <v>60</v>
      </c>
      <c r="J5" s="169">
        <v>60</v>
      </c>
    </row>
    <row r="6" spans="1:10" ht="21" customHeight="1">
      <c r="A6" s="168" t="s">
        <v>3</v>
      </c>
      <c r="B6" s="108"/>
      <c r="C6" s="108"/>
      <c r="D6" s="108"/>
      <c r="E6" s="169"/>
      <c r="F6" s="169">
        <v>4.42</v>
      </c>
      <c r="G6" s="169">
        <v>4.38</v>
      </c>
      <c r="H6" s="169">
        <v>4.36</v>
      </c>
      <c r="I6" s="169">
        <v>4.05</v>
      </c>
      <c r="J6" s="169">
        <v>4.05</v>
      </c>
    </row>
    <row r="7" spans="1:10" ht="21" customHeight="1">
      <c r="A7" s="168" t="s">
        <v>4</v>
      </c>
      <c r="B7" s="108"/>
      <c r="C7" s="108"/>
      <c r="D7" s="108"/>
      <c r="E7" s="169"/>
      <c r="F7" s="169">
        <v>2.26</v>
      </c>
      <c r="G7" s="169">
        <v>2.3</v>
      </c>
      <c r="H7" s="169">
        <v>2.34</v>
      </c>
      <c r="I7" s="169">
        <v>2.06</v>
      </c>
      <c r="J7" s="169">
        <v>2.06</v>
      </c>
    </row>
    <row r="8" spans="1:10" ht="21" customHeight="1">
      <c r="A8" s="168" t="s">
        <v>5</v>
      </c>
      <c r="B8" s="108"/>
      <c r="C8" s="108"/>
      <c r="D8" s="108"/>
      <c r="E8" s="170"/>
      <c r="F8" s="170">
        <f aca="true" t="shared" si="0" ref="F8:J8">F7/F6*100</f>
        <v>51.13122171945701</v>
      </c>
      <c r="G8" s="170">
        <f t="shared" si="0"/>
        <v>52.51141552511416</v>
      </c>
      <c r="H8" s="170">
        <f t="shared" si="0"/>
        <v>53.66972477064219</v>
      </c>
      <c r="I8" s="170">
        <f t="shared" si="0"/>
        <v>50.864197530864196</v>
      </c>
      <c r="J8" s="170">
        <f t="shared" si="0"/>
        <v>50.864197530864196</v>
      </c>
    </row>
    <row r="9" spans="1:10" ht="21" customHeight="1">
      <c r="A9" s="168" t="s">
        <v>6</v>
      </c>
      <c r="B9" s="108"/>
      <c r="C9" s="108"/>
      <c r="D9" s="108"/>
      <c r="E9" s="170"/>
      <c r="F9" s="170">
        <f aca="true" t="shared" si="1" ref="F9:J9">F6/F7</f>
        <v>1.9557522123893807</v>
      </c>
      <c r="G9" s="170">
        <f t="shared" si="1"/>
        <v>1.9043478260869566</v>
      </c>
      <c r="H9" s="170">
        <f t="shared" si="1"/>
        <v>1.8632478632478635</v>
      </c>
      <c r="I9" s="170">
        <f t="shared" si="1"/>
        <v>1.966019417475728</v>
      </c>
      <c r="J9" s="170">
        <f t="shared" si="1"/>
        <v>1.966019417475728</v>
      </c>
    </row>
    <row r="10" spans="1:10" ht="21" customHeight="1">
      <c r="A10" s="168" t="s">
        <v>7</v>
      </c>
      <c r="B10" s="108"/>
      <c r="C10" s="108"/>
      <c r="D10" s="108"/>
      <c r="E10" s="169"/>
      <c r="F10" s="171">
        <v>7177.2</v>
      </c>
      <c r="G10" s="171">
        <v>7631.41</v>
      </c>
      <c r="H10" s="171">
        <v>9328.91</v>
      </c>
      <c r="I10" s="171">
        <v>12553.03</v>
      </c>
      <c r="J10" s="171">
        <v>13056.27</v>
      </c>
    </row>
    <row r="11" spans="1:10" ht="21" customHeight="1">
      <c r="A11" s="172" t="s">
        <v>8</v>
      </c>
      <c r="B11" s="108"/>
      <c r="C11" s="108"/>
      <c r="D11" s="108"/>
      <c r="E11" s="169"/>
      <c r="F11" s="169">
        <v>7073</v>
      </c>
      <c r="G11" s="169">
        <v>7579</v>
      </c>
      <c r="H11" s="169">
        <v>9115</v>
      </c>
      <c r="I11" s="169">
        <v>10985</v>
      </c>
      <c r="J11" s="20">
        <v>12666</v>
      </c>
    </row>
    <row r="12" spans="1:10" ht="21" customHeight="1">
      <c r="A12" s="168" t="s">
        <v>9</v>
      </c>
      <c r="B12" s="108"/>
      <c r="C12" s="108"/>
      <c r="D12" s="108"/>
      <c r="E12" s="76"/>
      <c r="F12" s="171">
        <v>11962.847345132743</v>
      </c>
      <c r="G12" s="171">
        <v>11962.465565217391</v>
      </c>
      <c r="H12" s="171">
        <v>14039.628547008551</v>
      </c>
      <c r="I12" s="171">
        <v>19665.502427184467</v>
      </c>
      <c r="J12" s="171">
        <v>20852.840533980583</v>
      </c>
    </row>
    <row r="13" spans="1:10" ht="21" customHeight="1">
      <c r="A13" s="168" t="s">
        <v>10</v>
      </c>
      <c r="B13" s="108"/>
      <c r="C13" s="108"/>
      <c r="D13" s="108"/>
      <c r="E13" s="169"/>
      <c r="F13" s="171">
        <v>5551.26</v>
      </c>
      <c r="G13" s="171">
        <v>4905.9</v>
      </c>
      <c r="H13" s="171">
        <v>6243.74</v>
      </c>
      <c r="I13" s="171">
        <v>7036.5</v>
      </c>
      <c r="J13" s="171">
        <v>7428.17</v>
      </c>
    </row>
    <row r="14" spans="1:10" ht="21" customHeight="1">
      <c r="A14" s="172" t="s">
        <v>11</v>
      </c>
      <c r="B14" s="108"/>
      <c r="C14" s="108"/>
      <c r="D14" s="108"/>
      <c r="E14" s="169"/>
      <c r="F14" s="171">
        <v>4972.43</v>
      </c>
      <c r="G14" s="171">
        <v>4447.97</v>
      </c>
      <c r="H14" s="171">
        <v>5736.97</v>
      </c>
      <c r="I14" s="171">
        <v>6388.58</v>
      </c>
      <c r="J14" s="171">
        <v>6795.26</v>
      </c>
    </row>
    <row r="15" spans="1:10" ht="21" customHeight="1">
      <c r="A15" s="168" t="s">
        <v>12</v>
      </c>
      <c r="B15" s="108"/>
      <c r="C15" s="108"/>
      <c r="D15" s="108"/>
      <c r="E15" s="169"/>
      <c r="F15" s="171">
        <v>15420.96</v>
      </c>
      <c r="G15" s="171">
        <v>11582.46</v>
      </c>
      <c r="H15" s="171">
        <v>26338.21</v>
      </c>
      <c r="I15" s="171">
        <v>28002.17</v>
      </c>
      <c r="J15" s="171">
        <v>44313.21</v>
      </c>
    </row>
    <row r="16" spans="1:12" ht="21" customHeight="1">
      <c r="A16" s="173" t="s">
        <v>13</v>
      </c>
      <c r="B16" s="158"/>
      <c r="C16" s="158"/>
      <c r="D16" s="158"/>
      <c r="E16" s="174"/>
      <c r="F16" s="174">
        <v>29.12</v>
      </c>
      <c r="G16" s="174">
        <v>29.26</v>
      </c>
      <c r="H16" s="174">
        <v>27.92</v>
      </c>
      <c r="I16" s="174">
        <v>26.7</v>
      </c>
      <c r="J16" s="174">
        <v>26.31</v>
      </c>
      <c r="K16" s="108"/>
      <c r="L16" s="108"/>
    </row>
    <row r="17" spans="1:12" ht="21" customHeight="1">
      <c r="A17" s="175" t="s">
        <v>14</v>
      </c>
      <c r="B17" s="175"/>
      <c r="C17" s="176" t="s">
        <v>14</v>
      </c>
      <c r="D17" s="176" t="s">
        <v>14</v>
      </c>
      <c r="E17" s="176" t="s">
        <v>14</v>
      </c>
      <c r="F17" s="177" t="s">
        <v>14</v>
      </c>
      <c r="G17" s="177" t="s">
        <v>14</v>
      </c>
      <c r="H17" s="88"/>
      <c r="I17" s="88"/>
      <c r="J17" s="88"/>
      <c r="K17" s="108"/>
      <c r="L17" s="108"/>
    </row>
    <row r="18" spans="1:12" ht="21" customHeight="1">
      <c r="A18" s="178" t="s">
        <v>15</v>
      </c>
      <c r="B18" s="178"/>
      <c r="C18" s="179" t="s">
        <v>16</v>
      </c>
      <c r="D18" s="180"/>
      <c r="E18" s="180"/>
      <c r="F18" s="180"/>
      <c r="G18" s="180"/>
      <c r="H18" s="180"/>
      <c r="I18" s="188"/>
      <c r="J18" s="188"/>
      <c r="K18" s="189"/>
      <c r="L18" s="108"/>
    </row>
    <row r="19" spans="1:12" ht="21" customHeight="1">
      <c r="A19" s="181" t="s">
        <v>17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9"/>
      <c r="L19" s="108"/>
    </row>
    <row r="20" spans="1:10" ht="21" customHeight="1">
      <c r="A20" s="116" t="s">
        <v>18</v>
      </c>
      <c r="B20" s="51" t="s">
        <v>19</v>
      </c>
      <c r="C20" s="52" t="s">
        <v>20</v>
      </c>
      <c r="D20" s="53"/>
      <c r="E20" s="51" t="s">
        <v>21</v>
      </c>
      <c r="F20" s="51" t="s">
        <v>22</v>
      </c>
      <c r="G20" s="50" t="s">
        <v>23</v>
      </c>
      <c r="H20" s="52" t="s">
        <v>22</v>
      </c>
      <c r="I20" s="51" t="s">
        <v>24</v>
      </c>
      <c r="J20" s="50" t="s">
        <v>25</v>
      </c>
    </row>
    <row r="21" spans="1:10" ht="21" customHeight="1">
      <c r="A21" s="57"/>
      <c r="B21" s="55"/>
      <c r="C21" s="55" t="s">
        <v>26</v>
      </c>
      <c r="D21" s="56" t="s">
        <v>27</v>
      </c>
      <c r="E21" s="57" t="s">
        <v>28</v>
      </c>
      <c r="F21" s="55" t="s">
        <v>29</v>
      </c>
      <c r="G21" s="54" t="s">
        <v>26</v>
      </c>
      <c r="H21" s="58" t="s">
        <v>30</v>
      </c>
      <c r="I21" s="55" t="s">
        <v>28</v>
      </c>
      <c r="J21" s="54" t="s">
        <v>26</v>
      </c>
    </row>
    <row r="22" spans="1:10" ht="21" customHeight="1">
      <c r="A22" s="182" t="s">
        <v>31</v>
      </c>
      <c r="B22" s="183">
        <v>60</v>
      </c>
      <c r="C22" s="183">
        <v>6</v>
      </c>
      <c r="D22" s="183">
        <v>3</v>
      </c>
      <c r="E22" s="183">
        <v>6</v>
      </c>
      <c r="F22" s="183">
        <v>12</v>
      </c>
      <c r="G22" s="183">
        <v>12</v>
      </c>
      <c r="H22" s="183">
        <v>12</v>
      </c>
      <c r="I22" s="183">
        <v>6</v>
      </c>
      <c r="J22" s="183">
        <v>6</v>
      </c>
    </row>
    <row r="23" spans="1:10" ht="21" customHeight="1">
      <c r="A23" s="184" t="s">
        <v>32</v>
      </c>
      <c r="B23" s="54">
        <v>100</v>
      </c>
      <c r="C23" s="185">
        <v>10</v>
      </c>
      <c r="D23" s="185">
        <v>5</v>
      </c>
      <c r="E23" s="185">
        <v>10</v>
      </c>
      <c r="F23" s="185">
        <v>20</v>
      </c>
      <c r="G23" s="185">
        <v>20</v>
      </c>
      <c r="H23" s="185">
        <v>20</v>
      </c>
      <c r="I23" s="185">
        <v>10</v>
      </c>
      <c r="J23" s="185">
        <v>10</v>
      </c>
    </row>
    <row r="24" spans="1:10" ht="21" customHeight="1">
      <c r="A24" s="184" t="s">
        <v>33</v>
      </c>
      <c r="B24" s="20">
        <v>4.05</v>
      </c>
      <c r="C24" s="20">
        <v>4.33</v>
      </c>
      <c r="D24" s="20">
        <v>4.67</v>
      </c>
      <c r="E24" s="20">
        <v>4.5</v>
      </c>
      <c r="F24" s="20">
        <v>4.55</v>
      </c>
      <c r="G24" s="20">
        <v>3.9</v>
      </c>
      <c r="H24" s="20">
        <v>4.04</v>
      </c>
      <c r="I24" s="20">
        <v>3.97</v>
      </c>
      <c r="J24" s="20">
        <v>2.67</v>
      </c>
    </row>
    <row r="25" spans="1:11" ht="21" customHeight="1">
      <c r="A25" s="184" t="s">
        <v>34</v>
      </c>
      <c r="B25" s="20">
        <v>2.06</v>
      </c>
      <c r="C25" s="20">
        <v>1.33</v>
      </c>
      <c r="D25" s="20">
        <v>1</v>
      </c>
      <c r="E25" s="20">
        <v>2.17</v>
      </c>
      <c r="F25" s="20">
        <v>1.96</v>
      </c>
      <c r="G25" s="20">
        <v>2.15</v>
      </c>
      <c r="H25" s="20">
        <v>2.11</v>
      </c>
      <c r="I25" s="20">
        <v>3</v>
      </c>
      <c r="J25" s="20">
        <v>1.83</v>
      </c>
      <c r="K25" s="108"/>
    </row>
    <row r="26" spans="1:11" ht="21" customHeight="1">
      <c r="A26" s="184" t="s">
        <v>5</v>
      </c>
      <c r="B26" s="62">
        <f>B25/B24*100</f>
        <v>50.864197530864196</v>
      </c>
      <c r="C26" s="62">
        <f>C25/C24*100</f>
        <v>30.71593533487298</v>
      </c>
      <c r="D26" s="62">
        <f aca="true" t="shared" si="2" ref="D26:J26">D25/D24*100</f>
        <v>21.413276231263385</v>
      </c>
      <c r="E26" s="62">
        <f t="shared" si="2"/>
        <v>48.22222222222222</v>
      </c>
      <c r="F26" s="62">
        <f t="shared" si="2"/>
        <v>43.07692307692308</v>
      </c>
      <c r="G26" s="62">
        <f t="shared" si="2"/>
        <v>55.12820512820513</v>
      </c>
      <c r="H26" s="62">
        <f t="shared" si="2"/>
        <v>52.22772277227723</v>
      </c>
      <c r="I26" s="62">
        <f t="shared" si="2"/>
        <v>75.56675062972292</v>
      </c>
      <c r="J26" s="62">
        <f t="shared" si="2"/>
        <v>68.53932584269663</v>
      </c>
      <c r="K26" s="108"/>
    </row>
    <row r="27" spans="1:11" ht="21" customHeight="1">
      <c r="A27" s="184" t="s">
        <v>35</v>
      </c>
      <c r="B27" s="62">
        <f>B24/B25</f>
        <v>1.966019417475728</v>
      </c>
      <c r="C27" s="62">
        <f aca="true" t="shared" si="3" ref="C27:J27">C24/C25</f>
        <v>3.255639097744361</v>
      </c>
      <c r="D27" s="62">
        <f t="shared" si="3"/>
        <v>4.67</v>
      </c>
      <c r="E27" s="62">
        <f t="shared" si="3"/>
        <v>2.0737327188940093</v>
      </c>
      <c r="F27" s="62">
        <f t="shared" si="3"/>
        <v>2.321428571428571</v>
      </c>
      <c r="G27" s="62">
        <f t="shared" si="3"/>
        <v>1.8139534883720931</v>
      </c>
      <c r="H27" s="62">
        <f t="shared" si="3"/>
        <v>1.9146919431279623</v>
      </c>
      <c r="I27" s="62">
        <f t="shared" si="3"/>
        <v>1.3233333333333335</v>
      </c>
      <c r="J27" s="62">
        <f t="shared" si="3"/>
        <v>1.4590163934426228</v>
      </c>
      <c r="K27" s="108"/>
    </row>
    <row r="28" spans="1:10" ht="21" customHeight="1">
      <c r="A28" s="184" t="s">
        <v>7</v>
      </c>
      <c r="B28" s="20">
        <v>13056.27</v>
      </c>
      <c r="C28" s="20">
        <v>2642.71</v>
      </c>
      <c r="D28" s="20">
        <v>2370.7</v>
      </c>
      <c r="E28" s="20">
        <v>4209.18</v>
      </c>
      <c r="F28" s="20">
        <v>7322.86</v>
      </c>
      <c r="G28" s="20">
        <v>10062.8</v>
      </c>
      <c r="H28" s="20">
        <v>13961.91</v>
      </c>
      <c r="I28" s="20">
        <v>18203.01</v>
      </c>
      <c r="J28" s="20">
        <v>63874.59</v>
      </c>
    </row>
    <row r="29" spans="1:10" ht="21" customHeight="1">
      <c r="A29" s="184" t="s">
        <v>36</v>
      </c>
      <c r="B29" s="20">
        <v>12665.53</v>
      </c>
      <c r="C29" s="20">
        <v>2546.37</v>
      </c>
      <c r="D29" s="20">
        <v>2268.91</v>
      </c>
      <c r="E29" s="20">
        <v>4124</v>
      </c>
      <c r="F29" s="20">
        <v>7096.11</v>
      </c>
      <c r="G29" s="20">
        <v>9970.56</v>
      </c>
      <c r="H29" s="20">
        <v>13087.41</v>
      </c>
      <c r="I29" s="20">
        <v>17669.37</v>
      </c>
      <c r="J29" s="20">
        <v>62821.3</v>
      </c>
    </row>
    <row r="30" spans="1:10" ht="21" customHeight="1">
      <c r="A30" s="184" t="s">
        <v>37</v>
      </c>
      <c r="B30" s="20">
        <v>7428.17</v>
      </c>
      <c r="C30" s="20">
        <v>2670.63</v>
      </c>
      <c r="D30" s="20">
        <v>1782.21</v>
      </c>
      <c r="E30" s="20">
        <v>4945.21</v>
      </c>
      <c r="F30" s="20">
        <v>4979.31</v>
      </c>
      <c r="G30" s="20">
        <v>5783.83</v>
      </c>
      <c r="H30" s="20">
        <v>8824.67</v>
      </c>
      <c r="I30" s="20">
        <v>18227.26</v>
      </c>
      <c r="J30" s="20">
        <v>14546.19</v>
      </c>
    </row>
    <row r="31" spans="1:10" ht="21" customHeight="1">
      <c r="A31" s="184" t="s">
        <v>38</v>
      </c>
      <c r="B31" s="20">
        <v>6795.26</v>
      </c>
      <c r="C31" s="20">
        <v>2645.82</v>
      </c>
      <c r="D31" s="20">
        <v>1736.14</v>
      </c>
      <c r="E31" s="20">
        <v>4925.03</v>
      </c>
      <c r="F31" s="20">
        <v>4540.25</v>
      </c>
      <c r="G31" s="20">
        <v>5728.72</v>
      </c>
      <c r="H31" s="20">
        <v>7664.04</v>
      </c>
      <c r="I31" s="20">
        <v>16046.41</v>
      </c>
      <c r="J31" s="20">
        <v>13189.16</v>
      </c>
    </row>
    <row r="32" spans="1:10" ht="21" customHeight="1">
      <c r="A32" s="184" t="s">
        <v>9</v>
      </c>
      <c r="B32" s="76">
        <v>20852.840533980583</v>
      </c>
      <c r="C32" s="76">
        <v>6531.3654887218045</v>
      </c>
      <c r="D32" s="76">
        <v>8492.6752</v>
      </c>
      <c r="E32" s="76">
        <v>8197.237327188941</v>
      </c>
      <c r="F32" s="76">
        <v>14040.069642857145</v>
      </c>
      <c r="G32" s="76">
        <v>14439.523255813954</v>
      </c>
      <c r="H32" s="76">
        <v>22017.54047393365</v>
      </c>
      <c r="I32" s="76">
        <v>15811.557199999997</v>
      </c>
      <c r="J32" s="76">
        <v>79536.48409836064</v>
      </c>
    </row>
    <row r="33" spans="1:10" ht="21" customHeight="1">
      <c r="A33" s="186" t="s">
        <v>39</v>
      </c>
      <c r="B33" s="23">
        <v>44313.21</v>
      </c>
      <c r="C33" s="23">
        <v>13661.53</v>
      </c>
      <c r="D33" s="23">
        <v>14408.85</v>
      </c>
      <c r="E33" s="23">
        <v>23668.51</v>
      </c>
      <c r="F33" s="23">
        <v>36443.39</v>
      </c>
      <c r="G33" s="23">
        <v>44770.92</v>
      </c>
      <c r="H33" s="23">
        <v>43537.95</v>
      </c>
      <c r="I33" s="23">
        <v>47744.48</v>
      </c>
      <c r="J33" s="23">
        <v>152748.88</v>
      </c>
    </row>
    <row r="75" spans="1:2" s="108" customFormat="1" ht="14.25">
      <c r="A75" s="162"/>
      <c r="B75" s="162"/>
    </row>
  </sheetData>
  <sheetProtection/>
  <mergeCells count="18">
    <mergeCell ref="A1:J1"/>
    <mergeCell ref="A2:J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9:J19"/>
    <mergeCell ref="A20:A21"/>
    <mergeCell ref="B20:B21"/>
  </mergeCells>
  <printOptions/>
  <pageMargins left="0.17" right="0.31" top="0.44" bottom="1.12" header="0.51" footer="1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G9" sqref="G9"/>
    </sheetView>
  </sheetViews>
  <sheetFormatPr defaultColWidth="9.00390625" defaultRowHeight="14.25"/>
  <cols>
    <col min="1" max="1" width="17.375" style="125" customWidth="1"/>
    <col min="2" max="2" width="6.50390625" style="107" customWidth="1"/>
    <col min="3" max="3" width="6.625" style="107" customWidth="1"/>
    <col min="4" max="4" width="6.75390625" style="107" customWidth="1"/>
    <col min="5" max="5" width="7.125" style="84" customWidth="1"/>
    <col min="6" max="6" width="7.00390625" style="84" customWidth="1"/>
    <col min="7" max="7" width="6.50390625" style="84" customWidth="1"/>
    <col min="8" max="8" width="6.375" style="0" customWidth="1"/>
    <col min="9" max="9" width="6.00390625" style="0" customWidth="1"/>
    <col min="10" max="10" width="7.375" style="0" customWidth="1"/>
    <col min="11" max="11" width="6.00390625" style="0" customWidth="1"/>
    <col min="12" max="12" width="7.25390625" style="0" customWidth="1"/>
    <col min="13" max="13" width="12.625" style="0" bestFit="1" customWidth="1"/>
  </cols>
  <sheetData>
    <row r="1" spans="1:11" ht="27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19.5" customHeight="1">
      <c r="A2" s="127" t="s">
        <v>41</v>
      </c>
      <c r="B2" s="127">
        <v>2005</v>
      </c>
      <c r="C2" s="127">
        <v>2006</v>
      </c>
      <c r="D2" s="128">
        <v>2007</v>
      </c>
      <c r="E2" s="129">
        <v>2008</v>
      </c>
      <c r="F2" s="129">
        <v>2009</v>
      </c>
      <c r="G2" s="130">
        <v>2010</v>
      </c>
      <c r="H2" s="131" t="s">
        <v>42</v>
      </c>
      <c r="I2" s="131"/>
      <c r="J2" s="131"/>
      <c r="K2" s="131"/>
      <c r="L2" s="152"/>
    </row>
    <row r="3" spans="1:15" ht="21" customHeight="1">
      <c r="A3" s="132"/>
      <c r="B3" s="132"/>
      <c r="C3" s="132"/>
      <c r="D3" s="133"/>
      <c r="E3" s="134"/>
      <c r="F3" s="135"/>
      <c r="G3" s="135"/>
      <c r="H3" s="136" t="s">
        <v>43</v>
      </c>
      <c r="I3" s="153" t="s">
        <v>44</v>
      </c>
      <c r="J3" s="153">
        <v>2008</v>
      </c>
      <c r="K3" s="153">
        <v>2009</v>
      </c>
      <c r="L3" s="154">
        <v>2010</v>
      </c>
      <c r="M3">
        <v>11</v>
      </c>
      <c r="N3">
        <v>12</v>
      </c>
      <c r="O3">
        <v>13</v>
      </c>
    </row>
    <row r="4" spans="1:12" ht="21" customHeight="1">
      <c r="A4" s="137" t="s">
        <v>45</v>
      </c>
      <c r="B4" s="75">
        <v>7177.2</v>
      </c>
      <c r="C4" s="75">
        <v>7631.41</v>
      </c>
      <c r="D4" s="75">
        <v>9328.91</v>
      </c>
      <c r="E4" s="75">
        <v>12553.03</v>
      </c>
      <c r="F4" s="18">
        <v>13056.27</v>
      </c>
      <c r="G4" s="18">
        <v>15302.11</v>
      </c>
      <c r="H4" s="138">
        <v>6.328512511843054</v>
      </c>
      <c r="I4" s="138">
        <v>22.243595875467314</v>
      </c>
      <c r="J4" s="138">
        <v>34.56052207599818</v>
      </c>
      <c r="K4" s="138">
        <v>4.008912589231439</v>
      </c>
      <c r="L4" s="155">
        <v>17.201237413135594</v>
      </c>
    </row>
    <row r="5" spans="1:12" ht="21" customHeight="1">
      <c r="A5" s="139" t="s">
        <v>46</v>
      </c>
      <c r="B5" s="140">
        <v>7073</v>
      </c>
      <c r="C5" s="140">
        <v>7579</v>
      </c>
      <c r="D5" s="140">
        <v>9115</v>
      </c>
      <c r="E5" s="140">
        <v>10985</v>
      </c>
      <c r="F5" s="141">
        <v>12666</v>
      </c>
      <c r="G5" s="141">
        <v>14836.13</v>
      </c>
      <c r="H5" s="142">
        <v>7.1539657853810334</v>
      </c>
      <c r="I5" s="142">
        <v>20.266525926903277</v>
      </c>
      <c r="J5" s="142">
        <v>20.515633571036762</v>
      </c>
      <c r="K5" s="142">
        <v>15.302685480200262</v>
      </c>
      <c r="L5" s="156">
        <v>17.133507026685614</v>
      </c>
    </row>
    <row r="6" spans="1:12" ht="21" customHeight="1">
      <c r="A6" s="143" t="s">
        <v>47</v>
      </c>
      <c r="B6" s="20">
        <v>5117.07</v>
      </c>
      <c r="C6" s="20">
        <v>5281.79</v>
      </c>
      <c r="D6" s="20">
        <v>5908.1</v>
      </c>
      <c r="E6" s="20">
        <v>5338.94</v>
      </c>
      <c r="F6" s="20">
        <v>6107.96</v>
      </c>
      <c r="G6" s="20">
        <v>7400.55</v>
      </c>
      <c r="H6" s="76">
        <v>3.2190296400088414</v>
      </c>
      <c r="I6" s="76">
        <v>11.857911806414112</v>
      </c>
      <c r="J6" s="76">
        <v>-9.633553934429017</v>
      </c>
      <c r="K6" s="76">
        <v>14.403982813067762</v>
      </c>
      <c r="L6" s="155">
        <v>21.16238482242845</v>
      </c>
    </row>
    <row r="7" spans="1:12" s="113" customFormat="1" ht="21" customHeight="1">
      <c r="A7" s="143" t="s">
        <v>48</v>
      </c>
      <c r="B7" s="20">
        <v>4373.54</v>
      </c>
      <c r="C7" s="20">
        <v>4515.63</v>
      </c>
      <c r="D7" s="20">
        <v>5021.01</v>
      </c>
      <c r="E7" s="20">
        <v>4444.37</v>
      </c>
      <c r="F7" s="20">
        <v>5020.18</v>
      </c>
      <c r="G7" s="20">
        <v>6096.51</v>
      </c>
      <c r="H7" s="76">
        <v>3.248855618103419</v>
      </c>
      <c r="I7" s="76">
        <v>11.191793836076025</v>
      </c>
      <c r="J7" s="76">
        <v>-11.484541954706328</v>
      </c>
      <c r="K7" s="76">
        <v>12.955942012028721</v>
      </c>
      <c r="L7" s="155">
        <v>21.44006788601205</v>
      </c>
    </row>
    <row r="8" spans="1:12" s="113" customFormat="1" ht="21" customHeight="1">
      <c r="A8" s="143" t="s">
        <v>49</v>
      </c>
      <c r="B8" s="20">
        <v>743.53</v>
      </c>
      <c r="C8" s="20">
        <v>766.15</v>
      </c>
      <c r="D8" s="20">
        <v>887.09</v>
      </c>
      <c r="E8" s="20">
        <v>894.57</v>
      </c>
      <c r="F8" s="20">
        <v>1087.78</v>
      </c>
      <c r="G8" s="20">
        <v>1304.04</v>
      </c>
      <c r="H8" s="76">
        <v>3.0422444286041017</v>
      </c>
      <c r="I8" s="76">
        <v>15.785420609541223</v>
      </c>
      <c r="J8" s="76">
        <v>0.8432064390309968</v>
      </c>
      <c r="K8" s="76">
        <v>21.598086231373713</v>
      </c>
      <c r="L8" s="155">
        <v>19.880858261780876</v>
      </c>
    </row>
    <row r="9" spans="1:12" s="113" customFormat="1" ht="21" customHeight="1">
      <c r="A9" s="143" t="s">
        <v>50</v>
      </c>
      <c r="B9" s="20">
        <v>999.68</v>
      </c>
      <c r="C9" s="20">
        <v>999.87</v>
      </c>
      <c r="D9" s="20">
        <v>1626.93</v>
      </c>
      <c r="E9" s="20">
        <v>4663.76</v>
      </c>
      <c r="F9" s="20">
        <v>4498.67</v>
      </c>
      <c r="G9" s="20">
        <v>5221.72</v>
      </c>
      <c r="H9" s="76">
        <v>0.01900608194622677</v>
      </c>
      <c r="I9" s="76">
        <v>62.714152839869186</v>
      </c>
      <c r="J9" s="76">
        <v>186.66015132796124</v>
      </c>
      <c r="K9" s="76">
        <v>-3.539847676552832</v>
      </c>
      <c r="L9" s="155">
        <v>16.072528102750372</v>
      </c>
    </row>
    <row r="10" spans="1:12" ht="21" customHeight="1">
      <c r="A10" s="143" t="s">
        <v>51</v>
      </c>
      <c r="B10" s="20">
        <v>162.18</v>
      </c>
      <c r="C10" s="20">
        <v>336.5</v>
      </c>
      <c r="D10" s="20">
        <v>298.01</v>
      </c>
      <c r="E10" s="20">
        <v>683.68</v>
      </c>
      <c r="F10" s="20">
        <v>703.82</v>
      </c>
      <c r="G10" s="20">
        <v>437.62</v>
      </c>
      <c r="H10" s="76">
        <v>107.48550992724132</v>
      </c>
      <c r="I10" s="76">
        <v>-11.438335809806844</v>
      </c>
      <c r="J10" s="76">
        <v>129.41512029797656</v>
      </c>
      <c r="K10" s="76">
        <v>2.9458226070676385</v>
      </c>
      <c r="L10" s="155">
        <v>-37.82217044130603</v>
      </c>
    </row>
    <row r="11" spans="1:12" ht="21" customHeight="1">
      <c r="A11" s="143" t="s">
        <v>52</v>
      </c>
      <c r="B11" s="20">
        <v>7.12</v>
      </c>
      <c r="C11" s="20">
        <v>1.14</v>
      </c>
      <c r="D11" s="20"/>
      <c r="E11" s="20">
        <v>14.95</v>
      </c>
      <c r="F11" s="20">
        <v>51.58</v>
      </c>
      <c r="G11" s="20">
        <v>5.62</v>
      </c>
      <c r="H11" s="76">
        <v>-83.98876404494382</v>
      </c>
      <c r="I11" s="76"/>
      <c r="J11" s="76"/>
      <c r="K11" s="76">
        <v>245.01672240802677</v>
      </c>
      <c r="L11" s="155">
        <v>-89.10430399379604</v>
      </c>
    </row>
    <row r="12" spans="1:12" ht="21" customHeight="1">
      <c r="A12" s="143" t="s">
        <v>53</v>
      </c>
      <c r="B12" s="20"/>
      <c r="C12" s="20">
        <v>57.03</v>
      </c>
      <c r="D12" s="20">
        <v>3.82</v>
      </c>
      <c r="E12" s="20"/>
      <c r="F12" s="20"/>
      <c r="G12" s="20">
        <v>0</v>
      </c>
      <c r="H12" s="76"/>
      <c r="I12" s="76">
        <v>-93.3017709977205</v>
      </c>
      <c r="J12" s="76"/>
      <c r="K12" s="76"/>
      <c r="L12" s="155"/>
    </row>
    <row r="13" spans="1:12" ht="21" customHeight="1">
      <c r="A13" s="143" t="s">
        <v>54</v>
      </c>
      <c r="B13" s="20">
        <v>3.55</v>
      </c>
      <c r="C13" s="20">
        <v>2.28</v>
      </c>
      <c r="D13" s="20">
        <v>16.44</v>
      </c>
      <c r="E13" s="20">
        <v>373.1</v>
      </c>
      <c r="F13" s="20">
        <v>347.48</v>
      </c>
      <c r="G13" s="20">
        <v>73.85</v>
      </c>
      <c r="H13" s="76">
        <v>-35.77464788732394</v>
      </c>
      <c r="I13" s="76">
        <v>621.0526315789475</v>
      </c>
      <c r="J13" s="76">
        <v>2169.464720194647</v>
      </c>
      <c r="K13" s="76">
        <v>-6.866791744840528</v>
      </c>
      <c r="L13" s="155">
        <v>-78.74697824335215</v>
      </c>
    </row>
    <row r="14" spans="1:12" ht="21" customHeight="1">
      <c r="A14" s="143" t="s">
        <v>55</v>
      </c>
      <c r="B14" s="20">
        <v>120.78</v>
      </c>
      <c r="C14" s="20">
        <v>250</v>
      </c>
      <c r="D14" s="20">
        <v>272.7</v>
      </c>
      <c r="E14" s="20">
        <v>229.75</v>
      </c>
      <c r="F14" s="20">
        <v>304.76</v>
      </c>
      <c r="G14" s="20">
        <v>354.46</v>
      </c>
      <c r="H14" s="76">
        <v>106.9879119059447</v>
      </c>
      <c r="I14" s="76">
        <v>9.08</v>
      </c>
      <c r="J14" s="76">
        <v>-15.749908324165752</v>
      </c>
      <c r="K14" s="76">
        <v>32.64853101196952</v>
      </c>
      <c r="L14" s="155">
        <v>16.307914424465153</v>
      </c>
    </row>
    <row r="15" spans="1:12" ht="21" customHeight="1">
      <c r="A15" s="143" t="s">
        <v>56</v>
      </c>
      <c r="B15" s="20">
        <v>30.75</v>
      </c>
      <c r="C15" s="20">
        <v>26.05</v>
      </c>
      <c r="D15" s="20">
        <v>0.46</v>
      </c>
      <c r="E15" s="20">
        <v>65.89</v>
      </c>
      <c r="F15" s="20"/>
      <c r="G15" s="20">
        <v>3.69</v>
      </c>
      <c r="H15" s="76">
        <v>-15.284552845528454</v>
      </c>
      <c r="I15" s="76">
        <v>-98.23416506717851</v>
      </c>
      <c r="J15" s="76">
        <v>14223.91304347826</v>
      </c>
      <c r="K15" s="76"/>
      <c r="L15" s="155"/>
    </row>
    <row r="16" spans="1:12" ht="21" customHeight="1">
      <c r="A16" s="143" t="s">
        <v>57</v>
      </c>
      <c r="B16" s="20">
        <v>898.26</v>
      </c>
      <c r="C16" s="20">
        <v>1013.25</v>
      </c>
      <c r="D16" s="20">
        <v>1495.86</v>
      </c>
      <c r="E16" s="20">
        <v>1866.64</v>
      </c>
      <c r="F16" s="20">
        <v>1745.81</v>
      </c>
      <c r="G16" s="20">
        <v>2242.21</v>
      </c>
      <c r="H16" s="76">
        <v>12.801416071070747</v>
      </c>
      <c r="I16" s="76">
        <v>47.629903774981486</v>
      </c>
      <c r="J16" s="76">
        <v>24.787079004719704</v>
      </c>
      <c r="K16" s="76">
        <v>-6.473128187545541</v>
      </c>
      <c r="L16" s="155">
        <v>28.433792909881372</v>
      </c>
    </row>
    <row r="17" spans="1:12" ht="21" customHeight="1">
      <c r="A17" s="143" t="s">
        <v>58</v>
      </c>
      <c r="B17" s="20">
        <v>509.21</v>
      </c>
      <c r="C17" s="20">
        <v>527.64</v>
      </c>
      <c r="D17" s="20">
        <v>812.27</v>
      </c>
      <c r="E17" s="20">
        <v>1265.53</v>
      </c>
      <c r="F17" s="20">
        <v>1346.24</v>
      </c>
      <c r="G17" s="20">
        <v>1750.43</v>
      </c>
      <c r="H17" s="76">
        <v>3.619331906286205</v>
      </c>
      <c r="I17" s="76">
        <v>53.943976953983785</v>
      </c>
      <c r="J17" s="76">
        <v>55.8016423110542</v>
      </c>
      <c r="K17" s="76">
        <v>6.377565130814755</v>
      </c>
      <c r="L17" s="155">
        <v>30.02362134537675</v>
      </c>
    </row>
    <row r="18" spans="1:12" ht="21" customHeight="1">
      <c r="A18" s="143" t="s">
        <v>59</v>
      </c>
      <c r="B18" s="20">
        <v>4.75</v>
      </c>
      <c r="C18" s="20">
        <v>0.42</v>
      </c>
      <c r="D18" s="20"/>
      <c r="E18" s="20">
        <v>28.83</v>
      </c>
      <c r="F18" s="20">
        <v>51.89</v>
      </c>
      <c r="G18" s="20">
        <v>64.08</v>
      </c>
      <c r="H18" s="76">
        <v>-91.15789473684211</v>
      </c>
      <c r="I18" s="76"/>
      <c r="J18" s="76"/>
      <c r="K18" s="76">
        <v>79.986125563649</v>
      </c>
      <c r="L18" s="155">
        <v>23.492002312584304</v>
      </c>
    </row>
    <row r="19" spans="1:12" ht="21" customHeight="1">
      <c r="A19" s="143" t="s">
        <v>60</v>
      </c>
      <c r="B19" s="20">
        <v>2.87</v>
      </c>
      <c r="C19" s="20">
        <v>25.92</v>
      </c>
      <c r="D19" s="20">
        <v>11.58</v>
      </c>
      <c r="E19" s="20">
        <v>3.73</v>
      </c>
      <c r="F19" s="20">
        <v>15.49</v>
      </c>
      <c r="G19" s="20">
        <v>13.09</v>
      </c>
      <c r="H19" s="76">
        <v>803.1358885017422</v>
      </c>
      <c r="I19" s="76">
        <v>-55.32407407407407</v>
      </c>
      <c r="J19" s="76">
        <v>-67.78929188255614</v>
      </c>
      <c r="K19" s="76">
        <v>315.2815013404826</v>
      </c>
      <c r="L19" s="155">
        <v>-15.493867010974826</v>
      </c>
    </row>
    <row r="20" spans="1:12" ht="21" customHeight="1">
      <c r="A20" s="143" t="s">
        <v>61</v>
      </c>
      <c r="B20" s="20">
        <v>102.99</v>
      </c>
      <c r="C20" s="20">
        <v>164.56</v>
      </c>
      <c r="D20" s="20">
        <v>380.23</v>
      </c>
      <c r="E20" s="20">
        <v>109.05</v>
      </c>
      <c r="F20" s="20">
        <v>114.93</v>
      </c>
      <c r="G20" s="20">
        <v>91.9</v>
      </c>
      <c r="H20" s="76">
        <v>59.7825031556462</v>
      </c>
      <c r="I20" s="76">
        <v>131.05858045697622</v>
      </c>
      <c r="J20" s="76">
        <v>-71.31999053204639</v>
      </c>
      <c r="K20" s="76">
        <v>5.392022008253106</v>
      </c>
      <c r="L20" s="155">
        <v>-20.03828417297485</v>
      </c>
    </row>
    <row r="21" spans="1:12" ht="21" customHeight="1">
      <c r="A21" s="143" t="s">
        <v>62</v>
      </c>
      <c r="B21" s="20">
        <v>16.6</v>
      </c>
      <c r="C21" s="20">
        <v>7.35</v>
      </c>
      <c r="D21" s="20">
        <v>35.56</v>
      </c>
      <c r="E21" s="20">
        <v>193.55</v>
      </c>
      <c r="F21" s="20">
        <v>61.79</v>
      </c>
      <c r="G21" s="20">
        <v>111.34</v>
      </c>
      <c r="H21" s="76">
        <v>-55.72289156626506</v>
      </c>
      <c r="I21" s="76">
        <v>383.80952380952385</v>
      </c>
      <c r="J21" s="76">
        <v>444.29133858267716</v>
      </c>
      <c r="K21" s="76">
        <v>-68.07543270472746</v>
      </c>
      <c r="L21" s="155">
        <v>80.1909694125263</v>
      </c>
    </row>
    <row r="22" spans="1:12" ht="21" customHeight="1">
      <c r="A22" s="143" t="s">
        <v>63</v>
      </c>
      <c r="B22" s="20"/>
      <c r="C22" s="20">
        <v>30.42</v>
      </c>
      <c r="D22" s="20">
        <v>38.32</v>
      </c>
      <c r="E22" s="20">
        <v>5.92</v>
      </c>
      <c r="F22" s="20">
        <v>0.31</v>
      </c>
      <c r="G22" s="20">
        <v>0.62</v>
      </c>
      <c r="H22" s="76"/>
      <c r="I22" s="76">
        <v>25.969756738987492</v>
      </c>
      <c r="J22" s="76">
        <v>-84.55114822546973</v>
      </c>
      <c r="K22" s="76">
        <v>-94.76351351351352</v>
      </c>
      <c r="L22" s="155">
        <v>100</v>
      </c>
    </row>
    <row r="23" spans="1:12" ht="21" customHeight="1">
      <c r="A23" s="143" t="s">
        <v>64</v>
      </c>
      <c r="B23" s="20">
        <v>55.57</v>
      </c>
      <c r="C23" s="20">
        <v>35.74</v>
      </c>
      <c r="D23" s="20">
        <v>77.06</v>
      </c>
      <c r="E23" s="20">
        <v>89.32</v>
      </c>
      <c r="F23" s="20">
        <v>89.02</v>
      </c>
      <c r="G23" s="20">
        <v>88.66</v>
      </c>
      <c r="H23" s="76">
        <v>-35.68472197228721</v>
      </c>
      <c r="I23" s="76">
        <v>115.61275881365418</v>
      </c>
      <c r="J23" s="76">
        <v>15.909680768232537</v>
      </c>
      <c r="K23" s="76">
        <v>-0.33587102552619097</v>
      </c>
      <c r="L23" s="155">
        <v>-0.4044035048303751</v>
      </c>
    </row>
    <row r="24" spans="1:12" ht="21" customHeight="1">
      <c r="A24" s="143" t="s">
        <v>65</v>
      </c>
      <c r="B24" s="20">
        <v>163.84</v>
      </c>
      <c r="C24" s="20">
        <v>190.03</v>
      </c>
      <c r="D24" s="20">
        <v>78.69</v>
      </c>
      <c r="E24" s="20">
        <v>104.84</v>
      </c>
      <c r="F24" s="20">
        <v>63.25</v>
      </c>
      <c r="G24" s="20">
        <v>34.05</v>
      </c>
      <c r="H24" s="76">
        <v>15.985107421875</v>
      </c>
      <c r="I24" s="76">
        <v>-58.590748829132245</v>
      </c>
      <c r="J24" s="76">
        <v>33.231668572880935</v>
      </c>
      <c r="K24" s="76">
        <v>-39.6699732926364</v>
      </c>
      <c r="L24" s="155">
        <v>-46.16600790513834</v>
      </c>
    </row>
    <row r="25" spans="1:12" ht="21" customHeight="1">
      <c r="A25" s="144" t="s">
        <v>66</v>
      </c>
      <c r="B25" s="145"/>
      <c r="C25" s="145"/>
      <c r="D25" s="146"/>
      <c r="E25" s="147"/>
      <c r="F25" s="147"/>
      <c r="G25" s="147"/>
      <c r="H25" s="148"/>
      <c r="I25" s="148"/>
      <c r="J25" s="148"/>
      <c r="K25" s="108"/>
      <c r="L25" s="88"/>
    </row>
    <row r="26" spans="1:12" ht="21" customHeight="1">
      <c r="A26" s="143" t="s">
        <v>67</v>
      </c>
      <c r="B26" s="76">
        <v>71.29618792844006</v>
      </c>
      <c r="C26" s="76">
        <v>69.2111942616109</v>
      </c>
      <c r="D26" s="76">
        <v>63.331085839610424</v>
      </c>
      <c r="E26" s="76">
        <v>42.53108612024347</v>
      </c>
      <c r="F26" s="76">
        <v>46.781814407943465</v>
      </c>
      <c r="G26" s="76">
        <f>G6/G4*100</f>
        <v>48.362938183034885</v>
      </c>
      <c r="H26" s="76"/>
      <c r="I26" s="148"/>
      <c r="J26" s="148"/>
      <c r="K26" s="108"/>
      <c r="L26" s="88"/>
    </row>
    <row r="27" spans="1:12" ht="21" customHeight="1">
      <c r="A27" s="143" t="s">
        <v>68</v>
      </c>
      <c r="B27" s="76">
        <v>13.928551524271304</v>
      </c>
      <c r="C27" s="76">
        <v>13.102034879530782</v>
      </c>
      <c r="D27" s="76">
        <v>17.439658009349433</v>
      </c>
      <c r="E27" s="76">
        <v>37.152464385092685</v>
      </c>
      <c r="F27" s="76">
        <v>34.4560123220491</v>
      </c>
      <c r="G27" s="76">
        <f>G9/G4*100</f>
        <v>34.124182874126504</v>
      </c>
      <c r="H27" s="76"/>
      <c r="I27" s="148"/>
      <c r="J27" s="148"/>
      <c r="K27" s="108"/>
      <c r="L27" s="88"/>
    </row>
    <row r="28" spans="1:12" ht="21" customHeight="1">
      <c r="A28" s="143" t="s">
        <v>69</v>
      </c>
      <c r="B28" s="76">
        <v>2.259655575990637</v>
      </c>
      <c r="C28" s="76">
        <v>4.409407959996908</v>
      </c>
      <c r="D28" s="76">
        <v>3.1944782402231344</v>
      </c>
      <c r="E28" s="76">
        <v>5.446334470641749</v>
      </c>
      <c r="F28" s="76">
        <v>5.390666706494274</v>
      </c>
      <c r="G28" s="76">
        <f>G10/G4*100</f>
        <v>2.8598670379444404</v>
      </c>
      <c r="H28" s="76"/>
      <c r="I28" s="148"/>
      <c r="J28" s="148"/>
      <c r="K28" s="108"/>
      <c r="L28" s="88"/>
    </row>
    <row r="29" spans="1:12" ht="21" customHeight="1">
      <c r="A29" s="149" t="s">
        <v>70</v>
      </c>
      <c r="B29" s="150">
        <v>12.515465641197125</v>
      </c>
      <c r="C29" s="150">
        <v>13.277362898861417</v>
      </c>
      <c r="D29" s="150">
        <v>16.034670717157738</v>
      </c>
      <c r="E29" s="150">
        <v>14.870035361980335</v>
      </c>
      <c r="F29" s="150">
        <v>13.37142997195983</v>
      </c>
      <c r="G29" s="150">
        <f>G16/G4*100</f>
        <v>14.652946554429422</v>
      </c>
      <c r="H29" s="81"/>
      <c r="I29" s="157"/>
      <c r="J29" s="157"/>
      <c r="K29" s="158"/>
      <c r="L29" s="88"/>
    </row>
    <row r="30" spans="1:8" ht="21" customHeight="1">
      <c r="A30" s="151" t="s">
        <v>71</v>
      </c>
      <c r="B30" s="151"/>
      <c r="C30" s="151"/>
      <c r="D30" s="151"/>
      <c r="E30" s="151"/>
      <c r="F30" s="151"/>
      <c r="G30" s="151"/>
      <c r="H30" s="108"/>
    </row>
    <row r="31" spans="2:7" ht="14.25">
      <c r="B31" s="106"/>
      <c r="C31" s="106"/>
      <c r="D31" s="106"/>
      <c r="E31" s="106"/>
      <c r="F31" s="106"/>
      <c r="G31" s="106"/>
    </row>
  </sheetData>
  <sheetProtection/>
  <mergeCells count="9">
    <mergeCell ref="A1:K1"/>
    <mergeCell ref="H2:K2"/>
    <mergeCell ref="A2:A3"/>
    <mergeCell ref="B2:B3"/>
    <mergeCell ref="C2:C3"/>
    <mergeCell ref="D2:D3"/>
    <mergeCell ref="E2:E3"/>
    <mergeCell ref="F2:F3"/>
    <mergeCell ref="G2:G3"/>
  </mergeCells>
  <printOptions/>
  <pageMargins left="0.37" right="0.26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9">
      <selection activeCell="A31" sqref="A31"/>
    </sheetView>
  </sheetViews>
  <sheetFormatPr defaultColWidth="9.00390625" defaultRowHeight="14.25"/>
  <cols>
    <col min="1" max="1" width="19.875" style="1" customWidth="1"/>
    <col min="2" max="2" width="7.625" style="1" customWidth="1"/>
    <col min="3" max="10" width="7.625" style="0" customWidth="1"/>
    <col min="11" max="11" width="10.75390625" style="0" customWidth="1"/>
  </cols>
  <sheetData>
    <row r="1" spans="1:10" s="113" customFormat="1" ht="21">
      <c r="A1" s="114" t="s">
        <v>72</v>
      </c>
      <c r="B1" s="115" t="s">
        <v>73</v>
      </c>
      <c r="C1" s="115"/>
      <c r="D1" s="115"/>
      <c r="E1" s="115"/>
      <c r="F1" s="115"/>
      <c r="G1" s="115"/>
      <c r="H1" s="115"/>
      <c r="I1" s="115"/>
      <c r="J1" s="115"/>
    </row>
    <row r="2" spans="1:10" s="113" customFormat="1" ht="16.5">
      <c r="A2" s="3" t="s">
        <v>74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21" customHeight="1">
      <c r="A3" s="116" t="s">
        <v>75</v>
      </c>
      <c r="B3" s="51" t="s">
        <v>19</v>
      </c>
      <c r="C3" s="52" t="s">
        <v>20</v>
      </c>
      <c r="D3" s="53"/>
      <c r="E3" s="51" t="s">
        <v>21</v>
      </c>
      <c r="F3" s="51" t="s">
        <v>22</v>
      </c>
      <c r="G3" s="50" t="s">
        <v>23</v>
      </c>
      <c r="H3" s="52" t="s">
        <v>22</v>
      </c>
      <c r="I3" s="51" t="s">
        <v>24</v>
      </c>
      <c r="J3" s="50" t="s">
        <v>25</v>
      </c>
    </row>
    <row r="4" spans="1:10" s="1" customFormat="1" ht="21" customHeight="1">
      <c r="A4" s="57"/>
      <c r="B4" s="55"/>
      <c r="C4" s="55" t="s">
        <v>26</v>
      </c>
      <c r="D4" s="56" t="s">
        <v>27</v>
      </c>
      <c r="E4" s="57" t="s">
        <v>28</v>
      </c>
      <c r="F4" s="55" t="s">
        <v>29</v>
      </c>
      <c r="G4" s="54" t="s">
        <v>26</v>
      </c>
      <c r="H4" s="58" t="s">
        <v>30</v>
      </c>
      <c r="I4" s="55" t="s">
        <v>28</v>
      </c>
      <c r="J4" s="54" t="s">
        <v>26</v>
      </c>
    </row>
    <row r="5" spans="1:10" ht="21" customHeight="1">
      <c r="A5" s="117" t="s">
        <v>45</v>
      </c>
      <c r="B5" s="18">
        <v>13056.27</v>
      </c>
      <c r="C5" s="18">
        <v>2642.71</v>
      </c>
      <c r="D5" s="18">
        <v>2370.7</v>
      </c>
      <c r="E5" s="18">
        <v>4209.18</v>
      </c>
      <c r="F5" s="18">
        <v>7322.86</v>
      </c>
      <c r="G5" s="18">
        <v>10062.8</v>
      </c>
      <c r="H5" s="18">
        <v>13961.91</v>
      </c>
      <c r="I5" s="18">
        <v>18203.01</v>
      </c>
      <c r="J5" s="18">
        <v>63874.59</v>
      </c>
    </row>
    <row r="6" spans="1:10" ht="21" customHeight="1">
      <c r="A6" s="118" t="s">
        <v>76</v>
      </c>
      <c r="B6" s="20">
        <v>12666</v>
      </c>
      <c r="C6" s="20">
        <v>2546.37</v>
      </c>
      <c r="D6" s="20">
        <v>2268.91</v>
      </c>
      <c r="E6" s="20">
        <v>4124</v>
      </c>
      <c r="F6" s="20">
        <v>7096.11</v>
      </c>
      <c r="G6" s="20">
        <v>9970.56</v>
      </c>
      <c r="H6" s="20">
        <v>13087.41</v>
      </c>
      <c r="I6" s="20">
        <v>17669.37</v>
      </c>
      <c r="J6" s="20">
        <v>62821.3</v>
      </c>
    </row>
    <row r="7" spans="1:10" ht="21" customHeight="1">
      <c r="A7" s="119" t="s">
        <v>47</v>
      </c>
      <c r="B7" s="20">
        <v>6107.96</v>
      </c>
      <c r="C7" s="20">
        <v>2006.17</v>
      </c>
      <c r="D7" s="20">
        <v>1818.56</v>
      </c>
      <c r="E7" s="20">
        <v>2593.63</v>
      </c>
      <c r="F7" s="20">
        <v>4567.01</v>
      </c>
      <c r="G7" s="20">
        <v>3571.37</v>
      </c>
      <c r="H7" s="20">
        <v>8405.99</v>
      </c>
      <c r="I7" s="20">
        <v>7120.08</v>
      </c>
      <c r="J7" s="20">
        <v>22589.17</v>
      </c>
    </row>
    <row r="8" spans="1:10" ht="21" customHeight="1">
      <c r="A8" s="119" t="s">
        <v>48</v>
      </c>
      <c r="B8" s="20">
        <v>5020.18</v>
      </c>
      <c r="C8" s="20">
        <v>763.47</v>
      </c>
      <c r="D8" s="20">
        <v>342.85</v>
      </c>
      <c r="E8" s="20">
        <v>1765.48</v>
      </c>
      <c r="F8" s="20">
        <v>3244.33</v>
      </c>
      <c r="G8" s="20">
        <v>2177.28</v>
      </c>
      <c r="H8" s="20">
        <v>7702.19</v>
      </c>
      <c r="I8" s="20">
        <v>5357.9</v>
      </c>
      <c r="J8" s="20">
        <v>22589.17</v>
      </c>
    </row>
    <row r="9" spans="1:10" ht="21" customHeight="1">
      <c r="A9" s="119" t="s">
        <v>49</v>
      </c>
      <c r="B9" s="20">
        <v>1087.78</v>
      </c>
      <c r="C9" s="20">
        <v>1242.7</v>
      </c>
      <c r="D9" s="20">
        <v>1475.7</v>
      </c>
      <c r="E9" s="20">
        <v>828.15</v>
      </c>
      <c r="F9" s="20">
        <v>1322.68</v>
      </c>
      <c r="G9" s="20">
        <v>1394.08</v>
      </c>
      <c r="H9" s="20">
        <v>703.8</v>
      </c>
      <c r="I9" s="20">
        <v>1762.17</v>
      </c>
      <c r="J9" s="20"/>
    </row>
    <row r="10" spans="1:10" ht="21" customHeight="1">
      <c r="A10" s="119" t="s">
        <v>50</v>
      </c>
      <c r="B10" s="20">
        <v>4498.67</v>
      </c>
      <c r="C10" s="20"/>
      <c r="D10" s="20"/>
      <c r="E10" s="20">
        <v>1359.26</v>
      </c>
      <c r="F10" s="20">
        <v>1481.02</v>
      </c>
      <c r="G10" s="20">
        <v>4388.88</v>
      </c>
      <c r="H10" s="20">
        <v>3093.27</v>
      </c>
      <c r="I10" s="20">
        <v>4828.2</v>
      </c>
      <c r="J10" s="20">
        <v>31924.6</v>
      </c>
    </row>
    <row r="11" spans="1:10" ht="21" customHeight="1">
      <c r="A11" s="119" t="s">
        <v>51</v>
      </c>
      <c r="B11" s="20">
        <v>703.82</v>
      </c>
      <c r="C11" s="20">
        <v>251.16</v>
      </c>
      <c r="D11" s="20">
        <v>466.43</v>
      </c>
      <c r="E11" s="20">
        <v>109.63</v>
      </c>
      <c r="F11" s="20"/>
      <c r="G11" s="20">
        <v>289.32</v>
      </c>
      <c r="H11" s="20">
        <v>322.85</v>
      </c>
      <c r="I11" s="20">
        <v>1477.83</v>
      </c>
      <c r="J11" s="20">
        <v>6346.8</v>
      </c>
    </row>
    <row r="12" spans="1:10" ht="21" customHeight="1">
      <c r="A12" s="119" t="s">
        <v>52</v>
      </c>
      <c r="B12" s="20">
        <v>51.58</v>
      </c>
      <c r="C12" s="20"/>
      <c r="D12" s="20"/>
      <c r="E12" s="20"/>
      <c r="F12" s="20"/>
      <c r="G12" s="20"/>
      <c r="H12" s="20"/>
      <c r="I12" s="20">
        <v>227.93</v>
      </c>
      <c r="J12" s="20">
        <v>499.99</v>
      </c>
    </row>
    <row r="13" spans="1:10" ht="21" customHeight="1">
      <c r="A13" s="119" t="s">
        <v>53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" customHeight="1">
      <c r="A14" s="119" t="s">
        <v>54</v>
      </c>
      <c r="B14" s="20">
        <v>347.48</v>
      </c>
      <c r="C14" s="20">
        <v>32.69</v>
      </c>
      <c r="D14" s="20">
        <v>60.71</v>
      </c>
      <c r="E14" s="20"/>
      <c r="F14" s="20"/>
      <c r="G14" s="20"/>
      <c r="H14" s="20"/>
      <c r="I14" s="20">
        <v>151.26</v>
      </c>
      <c r="J14" s="20">
        <v>5031.19</v>
      </c>
    </row>
    <row r="15" spans="1:10" ht="21" customHeight="1">
      <c r="A15" s="119" t="s">
        <v>55</v>
      </c>
      <c r="B15" s="20">
        <v>304.76</v>
      </c>
      <c r="C15" s="20">
        <v>218.46</v>
      </c>
      <c r="D15" s="20">
        <v>405.71</v>
      </c>
      <c r="E15" s="20">
        <v>109.63</v>
      </c>
      <c r="F15" s="20"/>
      <c r="G15" s="20">
        <v>289.32</v>
      </c>
      <c r="H15" s="20">
        <v>322.85</v>
      </c>
      <c r="I15" s="20">
        <v>1098.65</v>
      </c>
      <c r="J15" s="20">
        <v>815.61</v>
      </c>
    </row>
    <row r="16" spans="1:10" ht="21" customHeight="1">
      <c r="A16" s="119" t="s">
        <v>56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1" customHeight="1">
      <c r="A17" s="119" t="s">
        <v>57</v>
      </c>
      <c r="B17" s="20">
        <v>1745.81</v>
      </c>
      <c r="C17" s="20">
        <v>385.39</v>
      </c>
      <c r="D17" s="20">
        <v>85.71</v>
      </c>
      <c r="E17" s="20">
        <v>146.67</v>
      </c>
      <c r="F17" s="20">
        <v>1274.82</v>
      </c>
      <c r="G17" s="20">
        <v>1813.23</v>
      </c>
      <c r="H17" s="20">
        <v>2139.8</v>
      </c>
      <c r="I17" s="20">
        <v>4776.91</v>
      </c>
      <c r="J17" s="20">
        <v>3014.02</v>
      </c>
    </row>
    <row r="18" spans="1:10" ht="21" customHeight="1">
      <c r="A18" s="119" t="s">
        <v>58</v>
      </c>
      <c r="B18" s="20">
        <v>1346.24</v>
      </c>
      <c r="C18" s="20"/>
      <c r="D18" s="20"/>
      <c r="E18" s="20"/>
      <c r="F18" s="20">
        <v>1195.68</v>
      </c>
      <c r="G18" s="20">
        <v>1526.68</v>
      </c>
      <c r="H18" s="20">
        <v>1539.71</v>
      </c>
      <c r="I18" s="20">
        <v>4443.64</v>
      </c>
      <c r="J18" s="20">
        <v>1316.55</v>
      </c>
    </row>
    <row r="19" spans="1:10" ht="21" customHeight="1">
      <c r="A19" s="119" t="s">
        <v>59</v>
      </c>
      <c r="B19" s="20">
        <v>51.89</v>
      </c>
      <c r="C19" s="20">
        <v>220.77</v>
      </c>
      <c r="D19" s="20"/>
      <c r="E19" s="20">
        <v>66.67</v>
      </c>
      <c r="F19" s="20"/>
      <c r="G19" s="20"/>
      <c r="H19" s="20">
        <v>96.28</v>
      </c>
      <c r="I19" s="20"/>
      <c r="J19" s="20"/>
    </row>
    <row r="20" spans="1:10" ht="21" customHeight="1">
      <c r="A20" s="119" t="s">
        <v>60</v>
      </c>
      <c r="B20" s="20">
        <v>15.49</v>
      </c>
      <c r="C20" s="20"/>
      <c r="D20" s="20"/>
      <c r="E20" s="20"/>
      <c r="F20" s="20"/>
      <c r="G20" s="20"/>
      <c r="H20" s="20">
        <v>71.62</v>
      </c>
      <c r="I20" s="20"/>
      <c r="J20" s="20"/>
    </row>
    <row r="21" spans="1:10" ht="21" customHeight="1">
      <c r="A21" s="119" t="s">
        <v>61</v>
      </c>
      <c r="B21" s="20">
        <v>114.93</v>
      </c>
      <c r="C21" s="20"/>
      <c r="D21" s="20"/>
      <c r="E21" s="20"/>
      <c r="F21" s="20"/>
      <c r="G21" s="20">
        <v>194.31</v>
      </c>
      <c r="H21" s="20">
        <v>19.05</v>
      </c>
      <c r="I21" s="20">
        <v>242.01</v>
      </c>
      <c r="J21" s="20">
        <v>812.49</v>
      </c>
    </row>
    <row r="22" spans="1:10" ht="21" customHeight="1">
      <c r="A22" s="119" t="s">
        <v>62</v>
      </c>
      <c r="B22" s="20">
        <v>61.79</v>
      </c>
      <c r="C22" s="20">
        <v>76.92</v>
      </c>
      <c r="D22" s="20"/>
      <c r="E22" s="20"/>
      <c r="F22" s="20"/>
      <c r="G22" s="20"/>
      <c r="H22" s="20">
        <v>19.05</v>
      </c>
      <c r="I22" s="20"/>
      <c r="J22" s="20">
        <v>749.99</v>
      </c>
    </row>
    <row r="23" spans="1:10" ht="21" customHeight="1">
      <c r="A23" s="119" t="s">
        <v>63</v>
      </c>
      <c r="B23" s="20">
        <v>0.31</v>
      </c>
      <c r="C23" s="20"/>
      <c r="D23" s="20"/>
      <c r="E23" s="20"/>
      <c r="F23" s="20"/>
      <c r="G23" s="20"/>
      <c r="H23" s="20">
        <v>1.43</v>
      </c>
      <c r="I23" s="20"/>
      <c r="J23" s="20"/>
    </row>
    <row r="24" spans="1:10" ht="21" customHeight="1">
      <c r="A24" s="119" t="s">
        <v>64</v>
      </c>
      <c r="B24" s="20">
        <v>89.02</v>
      </c>
      <c r="C24" s="20">
        <v>83.08</v>
      </c>
      <c r="D24" s="20">
        <v>77.14</v>
      </c>
      <c r="E24" s="20">
        <v>80</v>
      </c>
      <c r="F24" s="20">
        <v>79.14</v>
      </c>
      <c r="G24" s="20">
        <v>92.24</v>
      </c>
      <c r="H24" s="20">
        <v>89.14</v>
      </c>
      <c r="I24" s="20">
        <v>91.26</v>
      </c>
      <c r="J24" s="20">
        <v>135</v>
      </c>
    </row>
    <row r="25" spans="1:10" ht="21" customHeight="1">
      <c r="A25" s="119" t="s">
        <v>65</v>
      </c>
      <c r="B25" s="20">
        <v>63.25</v>
      </c>
      <c r="C25" s="20">
        <v>4.62</v>
      </c>
      <c r="D25" s="20">
        <v>8.57</v>
      </c>
      <c r="E25" s="20"/>
      <c r="F25" s="20"/>
      <c r="G25" s="20"/>
      <c r="H25" s="20">
        <v>290.19</v>
      </c>
      <c r="I25" s="20"/>
      <c r="J25" s="20"/>
    </row>
    <row r="26" spans="1:10" ht="21" customHeight="1">
      <c r="A26" s="118" t="s">
        <v>66</v>
      </c>
      <c r="B26" s="120"/>
      <c r="C26" s="121"/>
      <c r="D26" s="121"/>
      <c r="E26" s="121"/>
      <c r="F26" s="121"/>
      <c r="G26" s="121"/>
      <c r="H26" s="121"/>
      <c r="I26" s="121"/>
      <c r="J26" s="121"/>
    </row>
    <row r="27" spans="1:10" ht="21" customHeight="1">
      <c r="A27" s="119" t="s">
        <v>67</v>
      </c>
      <c r="B27" s="122">
        <f>B7/B5*100</f>
        <v>46.781814407943465</v>
      </c>
      <c r="C27" s="122">
        <f>C7/C5*100</f>
        <v>75.91336166283853</v>
      </c>
      <c r="D27" s="122">
        <f aca="true" t="shared" si="0" ref="D27:J27">D7/D5*100</f>
        <v>76.70983253891256</v>
      </c>
      <c r="E27" s="122">
        <f t="shared" si="0"/>
        <v>61.61841498819247</v>
      </c>
      <c r="F27" s="122">
        <f t="shared" si="0"/>
        <v>62.36647976337115</v>
      </c>
      <c r="G27" s="122">
        <f t="shared" si="0"/>
        <v>35.4908176650634</v>
      </c>
      <c r="H27" s="122">
        <f t="shared" si="0"/>
        <v>60.206590645549205</v>
      </c>
      <c r="I27" s="122">
        <f t="shared" si="0"/>
        <v>39.11484968694738</v>
      </c>
      <c r="J27" s="122">
        <f t="shared" si="0"/>
        <v>35.36487670605792</v>
      </c>
    </row>
    <row r="28" spans="1:10" ht="21" customHeight="1">
      <c r="A28" s="119" t="s">
        <v>68</v>
      </c>
      <c r="B28" s="122">
        <f>B10/B5*100</f>
        <v>34.4560123220491</v>
      </c>
      <c r="C28" s="122"/>
      <c r="D28" s="122"/>
      <c r="E28" s="122">
        <f aca="true" t="shared" si="1" ref="E28:J28">E10/E5*100</f>
        <v>32.29275060700659</v>
      </c>
      <c r="F28" s="122">
        <f t="shared" si="1"/>
        <v>20.224611695430475</v>
      </c>
      <c r="G28" s="122">
        <f t="shared" si="1"/>
        <v>43.61489843781056</v>
      </c>
      <c r="H28" s="122">
        <f t="shared" si="1"/>
        <v>22.15506331153832</v>
      </c>
      <c r="I28" s="122">
        <f t="shared" si="1"/>
        <v>26.524184736480393</v>
      </c>
      <c r="J28" s="122">
        <f t="shared" si="1"/>
        <v>49.98012511704576</v>
      </c>
    </row>
    <row r="29" spans="1:10" ht="21" customHeight="1">
      <c r="A29" s="119" t="s">
        <v>69</v>
      </c>
      <c r="B29" s="122">
        <f>B11/B5*100</f>
        <v>5.390666706494274</v>
      </c>
      <c r="C29" s="122">
        <f aca="true" t="shared" si="2" ref="C29:J29">C11/C5*100</f>
        <v>9.503880486318968</v>
      </c>
      <c r="D29" s="122">
        <f t="shared" si="2"/>
        <v>19.67477960096174</v>
      </c>
      <c r="E29" s="122">
        <f t="shared" si="2"/>
        <v>2.6045453033607493</v>
      </c>
      <c r="F29" s="122"/>
      <c r="G29" s="122">
        <f t="shared" si="2"/>
        <v>2.87514409508288</v>
      </c>
      <c r="H29" s="122">
        <f t="shared" si="2"/>
        <v>2.3123627068216313</v>
      </c>
      <c r="I29" s="122">
        <f t="shared" si="2"/>
        <v>8.118602363015787</v>
      </c>
      <c r="J29" s="122">
        <f t="shared" si="2"/>
        <v>9.936345579674171</v>
      </c>
    </row>
    <row r="30" spans="1:10" ht="21" customHeight="1">
      <c r="A30" s="123" t="s">
        <v>70</v>
      </c>
      <c r="B30" s="124">
        <f>B17/B5*100</f>
        <v>13.37142997195983</v>
      </c>
      <c r="C30" s="124">
        <f aca="true" t="shared" si="3" ref="C30:J30">C17/C5*100</f>
        <v>14.583136250288527</v>
      </c>
      <c r="D30" s="124">
        <f t="shared" si="3"/>
        <v>3.615387860125701</v>
      </c>
      <c r="E30" s="124">
        <f t="shared" si="3"/>
        <v>3.4845266774051</v>
      </c>
      <c r="F30" s="124">
        <f t="shared" si="3"/>
        <v>17.408771982531416</v>
      </c>
      <c r="G30" s="124">
        <f t="shared" si="3"/>
        <v>18.01913980204317</v>
      </c>
      <c r="H30" s="124">
        <f t="shared" si="3"/>
        <v>15.325983336090838</v>
      </c>
      <c r="I30" s="124">
        <f t="shared" si="3"/>
        <v>26.24241814952582</v>
      </c>
      <c r="J30" s="124">
        <f t="shared" si="3"/>
        <v>4.7186525972221505</v>
      </c>
    </row>
  </sheetData>
  <sheetProtection/>
  <mergeCells count="4">
    <mergeCell ref="B1:J1"/>
    <mergeCell ref="A2:J2"/>
    <mergeCell ref="A3:A4"/>
    <mergeCell ref="B3:B4"/>
  </mergeCells>
  <printOptions/>
  <pageMargins left="0.56" right="0.2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E33"/>
  <sheetViews>
    <sheetView workbookViewId="0" topLeftCell="A1">
      <selection activeCell="B10" sqref="B10"/>
    </sheetView>
  </sheetViews>
  <sheetFormatPr defaultColWidth="9.00390625" defaultRowHeight="14.25"/>
  <cols>
    <col min="1" max="1" width="22.25390625" style="1" customWidth="1"/>
    <col min="2" max="2" width="11.875" style="0" customWidth="1"/>
    <col min="3" max="3" width="14.25390625" style="0" customWidth="1"/>
    <col min="4" max="4" width="13.00390625" style="84" customWidth="1"/>
    <col min="5" max="5" width="9.00390625" style="85" customWidth="1"/>
  </cols>
  <sheetData>
    <row r="1" spans="1:4" ht="14.25">
      <c r="A1" s="86"/>
      <c r="B1" s="87"/>
      <c r="C1" s="87"/>
      <c r="D1" s="88"/>
    </row>
    <row r="2" spans="1:4" ht="18.75">
      <c r="A2" s="89" t="s">
        <v>77</v>
      </c>
      <c r="B2" s="89"/>
      <c r="C2" s="89"/>
      <c r="D2" s="89"/>
    </row>
    <row r="3" spans="1:5" s="1" customFormat="1" ht="15">
      <c r="A3" s="90"/>
      <c r="B3" s="90"/>
      <c r="C3" s="90"/>
      <c r="D3" s="91" t="s">
        <v>78</v>
      </c>
      <c r="E3" s="92"/>
    </row>
    <row r="4" spans="1:5" s="1" customFormat="1" ht="21" customHeight="1">
      <c r="A4" s="6" t="s">
        <v>79</v>
      </c>
      <c r="B4" s="6">
        <v>2005</v>
      </c>
      <c r="C4" s="6">
        <v>2007</v>
      </c>
      <c r="D4" s="93">
        <v>2008</v>
      </c>
      <c r="E4" s="94">
        <v>2009</v>
      </c>
    </row>
    <row r="5" spans="1:5" ht="21" customHeight="1">
      <c r="A5" s="95" t="s">
        <v>80</v>
      </c>
      <c r="B5" s="96">
        <v>7073</v>
      </c>
      <c r="C5" s="97">
        <v>9114.85</v>
      </c>
      <c r="D5" s="98">
        <v>10985</v>
      </c>
      <c r="E5" s="15">
        <v>12666</v>
      </c>
    </row>
    <row r="6" spans="1:5" ht="21" customHeight="1">
      <c r="A6" s="99" t="s">
        <v>81</v>
      </c>
      <c r="B6" s="100">
        <v>2164.97</v>
      </c>
      <c r="C6" s="100">
        <v>3105.59</v>
      </c>
      <c r="D6" s="100">
        <v>2148.53</v>
      </c>
      <c r="E6" s="101">
        <v>2546.37</v>
      </c>
    </row>
    <row r="7" spans="1:5" ht="21" customHeight="1">
      <c r="A7" s="19" t="s">
        <v>82</v>
      </c>
      <c r="B7" s="100">
        <v>1869.4</v>
      </c>
      <c r="C7" s="100">
        <v>2505.64</v>
      </c>
      <c r="D7" s="100">
        <v>1849.28</v>
      </c>
      <c r="E7" s="101">
        <v>2268.91</v>
      </c>
    </row>
    <row r="8" spans="1:5" ht="21" customHeight="1">
      <c r="A8" s="99" t="s">
        <v>83</v>
      </c>
      <c r="B8" s="100">
        <v>3368.85</v>
      </c>
      <c r="C8" s="100">
        <v>4553.47</v>
      </c>
      <c r="D8" s="100">
        <v>4397.04</v>
      </c>
      <c r="E8" s="101">
        <v>4124</v>
      </c>
    </row>
    <row r="9" spans="1:5" ht="21" customHeight="1">
      <c r="A9" s="99" t="s">
        <v>84</v>
      </c>
      <c r="B9" s="100">
        <v>4248.59</v>
      </c>
      <c r="C9" s="100">
        <v>6018.2</v>
      </c>
      <c r="D9" s="100">
        <v>6622.25</v>
      </c>
      <c r="E9" s="101">
        <v>7096.11</v>
      </c>
    </row>
    <row r="10" spans="1:5" ht="21" customHeight="1">
      <c r="A10" s="99" t="s">
        <v>85</v>
      </c>
      <c r="B10" s="100">
        <v>5322.45</v>
      </c>
      <c r="C10" s="100">
        <v>7964.13</v>
      </c>
      <c r="D10" s="100">
        <v>8763.28</v>
      </c>
      <c r="E10" s="101">
        <v>9970.56</v>
      </c>
    </row>
    <row r="11" spans="1:5" ht="21" customHeight="1">
      <c r="A11" s="99" t="s">
        <v>86</v>
      </c>
      <c r="B11" s="100">
        <v>7950.32</v>
      </c>
      <c r="C11" s="100">
        <v>11926.28</v>
      </c>
      <c r="D11" s="100">
        <v>11300.46</v>
      </c>
      <c r="E11" s="101">
        <v>13087.41</v>
      </c>
    </row>
    <row r="12" spans="1:5" ht="21" customHeight="1">
      <c r="A12" s="99" t="s">
        <v>87</v>
      </c>
      <c r="B12" s="100">
        <v>9795.95</v>
      </c>
      <c r="C12" s="100">
        <v>14926.13</v>
      </c>
      <c r="D12" s="100">
        <v>14688.65</v>
      </c>
      <c r="E12" s="101">
        <v>17669.37</v>
      </c>
    </row>
    <row r="13" spans="1:5" ht="21" customHeight="1">
      <c r="A13" s="99" t="s">
        <v>88</v>
      </c>
      <c r="B13" s="100">
        <v>14911.27</v>
      </c>
      <c r="C13" s="100">
        <v>23943.45</v>
      </c>
      <c r="D13" s="100">
        <v>56294.35</v>
      </c>
      <c r="E13" s="101">
        <v>62821.3</v>
      </c>
    </row>
    <row r="14" spans="1:5" ht="21" customHeight="1">
      <c r="A14" s="40" t="s">
        <v>89</v>
      </c>
      <c r="B14" s="100">
        <v>4972.43</v>
      </c>
      <c r="C14" s="100">
        <v>5736.97</v>
      </c>
      <c r="D14" s="100">
        <v>6388.58</v>
      </c>
      <c r="E14" s="101">
        <v>6795.26</v>
      </c>
    </row>
    <row r="15" spans="1:5" ht="21" customHeight="1">
      <c r="A15" s="99" t="s">
        <v>90</v>
      </c>
      <c r="B15" s="100">
        <v>1923.77</v>
      </c>
      <c r="C15" s="100">
        <v>2039.05</v>
      </c>
      <c r="D15" s="100">
        <v>2032.19</v>
      </c>
      <c r="E15" s="101">
        <v>2645.82</v>
      </c>
    </row>
    <row r="16" spans="1:5" ht="21" customHeight="1">
      <c r="A16" s="19" t="s">
        <v>82</v>
      </c>
      <c r="B16" s="100">
        <v>1464.67</v>
      </c>
      <c r="C16" s="100">
        <v>1374.79</v>
      </c>
      <c r="D16" s="100">
        <v>1262.17</v>
      </c>
      <c r="E16" s="101">
        <v>1736.14</v>
      </c>
    </row>
    <row r="17" spans="1:5" ht="21" customHeight="1">
      <c r="A17" s="99" t="s">
        <v>91</v>
      </c>
      <c r="B17" s="100">
        <v>2562.25</v>
      </c>
      <c r="C17" s="100">
        <v>3826.8</v>
      </c>
      <c r="D17" s="100">
        <v>4077.25</v>
      </c>
      <c r="E17" s="101">
        <v>4925.03</v>
      </c>
    </row>
    <row r="18" spans="1:5" ht="21" customHeight="1">
      <c r="A18" s="99" t="s">
        <v>92</v>
      </c>
      <c r="B18" s="100">
        <v>3093.04</v>
      </c>
      <c r="C18" s="100">
        <v>3852.74</v>
      </c>
      <c r="D18" s="100">
        <v>4559.28</v>
      </c>
      <c r="E18" s="101">
        <v>4540.25</v>
      </c>
    </row>
    <row r="19" spans="1:5" ht="21" customHeight="1">
      <c r="A19" s="99" t="s">
        <v>85</v>
      </c>
      <c r="B19" s="100">
        <v>7325.94</v>
      </c>
      <c r="C19" s="100">
        <v>5318.51</v>
      </c>
      <c r="D19" s="100">
        <v>5190.87</v>
      </c>
      <c r="E19" s="101">
        <v>5728.72</v>
      </c>
    </row>
    <row r="20" spans="1:5" ht="21" customHeight="1">
      <c r="A20" s="99" t="s">
        <v>93</v>
      </c>
      <c r="B20" s="100">
        <v>5528.82</v>
      </c>
      <c r="C20" s="100">
        <v>8413.41</v>
      </c>
      <c r="D20" s="100">
        <v>8080.69</v>
      </c>
      <c r="E20" s="101">
        <v>7664.04</v>
      </c>
    </row>
    <row r="21" spans="1:5" ht="21" customHeight="1">
      <c r="A21" s="99" t="s">
        <v>94</v>
      </c>
      <c r="B21" s="100">
        <v>6214.93</v>
      </c>
      <c r="C21" s="100">
        <v>10112.12</v>
      </c>
      <c r="D21" s="100">
        <v>10025.18</v>
      </c>
      <c r="E21" s="101">
        <v>16046.41</v>
      </c>
    </row>
    <row r="22" spans="1:5" ht="21" customHeight="1">
      <c r="A22" s="102" t="s">
        <v>88</v>
      </c>
      <c r="B22" s="103">
        <v>8174.83</v>
      </c>
      <c r="C22" s="103">
        <v>10031.51</v>
      </c>
      <c r="D22" s="103">
        <v>15003.38</v>
      </c>
      <c r="E22" s="103">
        <v>13189.16</v>
      </c>
    </row>
    <row r="23" spans="1:4" ht="14.25">
      <c r="A23" s="104" t="s">
        <v>95</v>
      </c>
      <c r="B23" s="104"/>
      <c r="C23" s="104"/>
      <c r="D23" s="104"/>
    </row>
    <row r="24" spans="1:4" ht="14.25">
      <c r="A24" s="105"/>
      <c r="B24" s="106"/>
      <c r="C24" s="106"/>
      <c r="D24" s="106"/>
    </row>
    <row r="25" spans="1:3" ht="14.25">
      <c r="A25" s="105"/>
      <c r="B25" s="107"/>
      <c r="C25" s="107"/>
    </row>
    <row r="26" spans="1:5" ht="14.25">
      <c r="A26" s="105"/>
      <c r="C26" s="108"/>
      <c r="D26" s="109"/>
      <c r="E26" s="110"/>
    </row>
    <row r="27" spans="3:5" ht="14.25">
      <c r="C27" s="108"/>
      <c r="D27" s="109"/>
      <c r="E27" s="110"/>
    </row>
    <row r="28" spans="3:5" ht="18.75">
      <c r="C28" s="108"/>
      <c r="D28" s="111"/>
      <c r="E28" s="110"/>
    </row>
    <row r="29" spans="3:5" ht="18.75">
      <c r="C29" s="108"/>
      <c r="D29" s="112"/>
      <c r="E29" s="110"/>
    </row>
    <row r="30" spans="3:5" ht="18.75">
      <c r="C30" s="108"/>
      <c r="D30" s="112"/>
      <c r="E30" s="110"/>
    </row>
    <row r="31" spans="3:5" ht="18.75">
      <c r="C31" s="108"/>
      <c r="D31" s="112"/>
      <c r="E31" s="110"/>
    </row>
    <row r="32" spans="3:5" ht="18.75">
      <c r="C32" s="108"/>
      <c r="D32" s="112"/>
      <c r="E32" s="110"/>
    </row>
    <row r="33" ht="14.25">
      <c r="D33"/>
    </row>
  </sheetData>
  <sheetProtection/>
  <mergeCells count="3">
    <mergeCell ref="A2:D2"/>
    <mergeCell ref="A3:C3"/>
    <mergeCell ref="A23:D23"/>
  </mergeCells>
  <printOptions/>
  <pageMargins left="0.75" right="0.31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N11" sqref="N11"/>
    </sheetView>
  </sheetViews>
  <sheetFormatPr defaultColWidth="9.00390625" defaultRowHeight="14.25"/>
  <cols>
    <col min="1" max="1" width="20.75390625" style="65" customWidth="1"/>
    <col min="2" max="2" width="7.125" style="0" customWidth="1"/>
    <col min="3" max="4" width="7.625" style="0" customWidth="1"/>
    <col min="5" max="5" width="7.625" style="25" customWidth="1"/>
    <col min="6" max="6" width="6.875" style="25" customWidth="1"/>
    <col min="7" max="7" width="7.00390625" style="0" customWidth="1"/>
    <col min="8" max="8" width="6.75390625" style="0" customWidth="1"/>
    <col min="9" max="10" width="6.25390625" style="0" customWidth="1"/>
    <col min="11" max="11" width="8.50390625" style="0" customWidth="1"/>
  </cols>
  <sheetData>
    <row r="1" spans="1:11" s="1" customFormat="1" ht="22.5" customHeight="1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6" s="1" customFormat="1" ht="11.25" customHeight="1">
      <c r="A2" s="67"/>
      <c r="B2" s="67"/>
      <c r="C2" s="67"/>
      <c r="D2" s="67"/>
      <c r="E2" s="67"/>
      <c r="F2" s="67"/>
    </row>
    <row r="3" spans="1:11" s="1" customFormat="1" ht="19.5" customHeight="1">
      <c r="A3" s="9" t="s">
        <v>97</v>
      </c>
      <c r="B3" s="51">
        <v>2005</v>
      </c>
      <c r="C3" s="51">
        <v>2006</v>
      </c>
      <c r="D3" s="51">
        <v>2007</v>
      </c>
      <c r="E3" s="68">
        <v>2008</v>
      </c>
      <c r="F3" s="68">
        <v>2009</v>
      </c>
      <c r="G3" s="69" t="s">
        <v>98</v>
      </c>
      <c r="H3" s="69"/>
      <c r="I3" s="69"/>
      <c r="J3" s="69"/>
      <c r="K3" s="82"/>
    </row>
    <row r="4" spans="1:11" s="1" customFormat="1" ht="19.5" customHeight="1">
      <c r="A4" s="70"/>
      <c r="B4" s="71"/>
      <c r="C4" s="71"/>
      <c r="D4" s="71"/>
      <c r="E4" s="72"/>
      <c r="F4" s="72"/>
      <c r="G4" s="73" t="s">
        <v>99</v>
      </c>
      <c r="H4" s="73" t="s">
        <v>43</v>
      </c>
      <c r="I4" s="73" t="s">
        <v>100</v>
      </c>
      <c r="J4" s="83" t="s">
        <v>101</v>
      </c>
      <c r="K4" s="83" t="s">
        <v>102</v>
      </c>
    </row>
    <row r="5" spans="1:11" ht="19.5" customHeight="1">
      <c r="A5" s="74" t="s">
        <v>103</v>
      </c>
      <c r="B5" s="18">
        <v>5551.26</v>
      </c>
      <c r="C5" s="18">
        <v>4905.9</v>
      </c>
      <c r="D5" s="18">
        <v>6243.74</v>
      </c>
      <c r="E5" s="18">
        <v>7036.5</v>
      </c>
      <c r="F5" s="18">
        <v>7428.17</v>
      </c>
      <c r="G5" s="75">
        <v>100</v>
      </c>
      <c r="H5" s="75">
        <v>100</v>
      </c>
      <c r="I5" s="75">
        <v>100</v>
      </c>
      <c r="J5" s="75">
        <v>100</v>
      </c>
      <c r="K5" s="75">
        <v>100</v>
      </c>
    </row>
    <row r="6" spans="1:11" ht="19.5" customHeight="1">
      <c r="A6" s="44" t="s">
        <v>104</v>
      </c>
      <c r="B6" s="20">
        <v>4972.43</v>
      </c>
      <c r="C6" s="20">
        <v>4447.97</v>
      </c>
      <c r="D6" s="20">
        <v>5736.97</v>
      </c>
      <c r="E6" s="20">
        <v>6388.58</v>
      </c>
      <c r="F6" s="20">
        <v>6795.26</v>
      </c>
      <c r="G6" s="76">
        <f aca="true" t="shared" si="0" ref="G6:G10">B6/5551.26*100</f>
        <v>89.57299784193138</v>
      </c>
      <c r="H6" s="76">
        <f>C6/4905.9*100</f>
        <v>90.66572902015942</v>
      </c>
      <c r="I6" s="76">
        <f aca="true" t="shared" si="1" ref="I6:I8">D6/6243.74*100</f>
        <v>91.88355056424516</v>
      </c>
      <c r="J6" s="76">
        <f>E6/7036.5*100</f>
        <v>90.792013074682</v>
      </c>
      <c r="K6" s="76">
        <f aca="true" t="shared" si="2" ref="K6:K9">F6/7428.17*100</f>
        <v>91.47959726285208</v>
      </c>
    </row>
    <row r="7" spans="1:11" ht="19.5" customHeight="1">
      <c r="A7" s="77" t="s">
        <v>105</v>
      </c>
      <c r="B7" s="20">
        <v>777.1</v>
      </c>
      <c r="C7" s="20">
        <v>848.74</v>
      </c>
      <c r="D7" s="20">
        <v>1331.58</v>
      </c>
      <c r="E7" s="20">
        <v>1381.58</v>
      </c>
      <c r="F7" s="20">
        <v>1271.22</v>
      </c>
      <c r="G7" s="76">
        <f t="shared" si="0"/>
        <v>13.998623735872576</v>
      </c>
      <c r="H7" s="76">
        <f aca="true" t="shared" si="3" ref="H7:H34">C7/4905.9*100</f>
        <v>17.30039340386066</v>
      </c>
      <c r="I7" s="76">
        <f t="shared" si="1"/>
        <v>21.32664076338861</v>
      </c>
      <c r="J7" s="76">
        <f aca="true" t="shared" si="4" ref="J7:J33">E7/7036.5*100</f>
        <v>19.634477368009662</v>
      </c>
      <c r="K7" s="76">
        <f t="shared" si="2"/>
        <v>17.113501710380888</v>
      </c>
    </row>
    <row r="8" spans="1:11" ht="19.5" customHeight="1">
      <c r="A8" s="77" t="s">
        <v>106</v>
      </c>
      <c r="B8" s="20">
        <v>2273.42</v>
      </c>
      <c r="C8" s="20">
        <v>2375.76</v>
      </c>
      <c r="D8" s="20">
        <v>2906.58</v>
      </c>
      <c r="E8" s="20">
        <v>3477.2</v>
      </c>
      <c r="F8" s="20">
        <v>3875.58</v>
      </c>
      <c r="G8" s="76">
        <f t="shared" si="0"/>
        <v>40.95322503359598</v>
      </c>
      <c r="H8" s="76">
        <f t="shared" si="3"/>
        <v>48.42658839356694</v>
      </c>
      <c r="I8" s="76">
        <f t="shared" si="1"/>
        <v>46.551906389439665</v>
      </c>
      <c r="J8" s="76">
        <f t="shared" si="4"/>
        <v>49.41661337312584</v>
      </c>
      <c r="K8" s="76">
        <f t="shared" si="2"/>
        <v>52.17408863825141</v>
      </c>
    </row>
    <row r="9" spans="1:11" ht="19.5" customHeight="1">
      <c r="A9" s="77" t="s">
        <v>107</v>
      </c>
      <c r="B9" s="20">
        <v>178.73</v>
      </c>
      <c r="C9" s="20">
        <v>187.35</v>
      </c>
      <c r="D9" s="20">
        <v>270.28</v>
      </c>
      <c r="E9" s="20">
        <v>361.26</v>
      </c>
      <c r="F9" s="20">
        <v>426.18</v>
      </c>
      <c r="G9" s="76">
        <f t="shared" si="0"/>
        <v>3.2196294174655837</v>
      </c>
      <c r="H9" s="76">
        <f t="shared" si="3"/>
        <v>3.8188711551397296</v>
      </c>
      <c r="I9" s="76">
        <f aca="true" t="shared" si="5" ref="I9:I34">D9/6243.74*100</f>
        <v>4.328815741847033</v>
      </c>
      <c r="J9" s="76">
        <f t="shared" si="4"/>
        <v>5.134086548710296</v>
      </c>
      <c r="K9" s="76">
        <f t="shared" si="2"/>
        <v>5.737348499024659</v>
      </c>
    </row>
    <row r="10" spans="1:11" ht="19.5" customHeight="1">
      <c r="A10" s="77" t="s">
        <v>108</v>
      </c>
      <c r="B10" s="20">
        <v>195.62</v>
      </c>
      <c r="C10" s="20">
        <v>217.25</v>
      </c>
      <c r="D10" s="20">
        <v>386.89</v>
      </c>
      <c r="E10" s="20">
        <v>404.86</v>
      </c>
      <c r="F10" s="20">
        <v>373.97</v>
      </c>
      <c r="G10" s="76">
        <f t="shared" si="0"/>
        <v>3.5238846676250075</v>
      </c>
      <c r="H10" s="76">
        <f t="shared" si="3"/>
        <v>4.428341384863124</v>
      </c>
      <c r="I10" s="76">
        <f t="shared" si="5"/>
        <v>6.196446360674852</v>
      </c>
      <c r="J10" s="76">
        <f t="shared" si="4"/>
        <v>5.7537127833439925</v>
      </c>
      <c r="K10" s="76">
        <f aca="true" t="shared" si="6" ref="K10:K34">F10/7428.17*100</f>
        <v>5.034483594209611</v>
      </c>
    </row>
    <row r="11" spans="1:11" ht="19.5" customHeight="1">
      <c r="A11" s="77" t="s">
        <v>109</v>
      </c>
      <c r="B11" s="20">
        <v>275.22</v>
      </c>
      <c r="C11" s="20">
        <v>246.17</v>
      </c>
      <c r="D11" s="20">
        <v>375.89</v>
      </c>
      <c r="E11" s="20">
        <v>337.42</v>
      </c>
      <c r="F11" s="20">
        <v>205.61</v>
      </c>
      <c r="G11" s="76">
        <f aca="true" t="shared" si="7" ref="G11:G32">B11/5551.26*100</f>
        <v>4.957793365830461</v>
      </c>
      <c r="H11" s="76">
        <f t="shared" si="3"/>
        <v>5.017835667257792</v>
      </c>
      <c r="I11" s="76">
        <f t="shared" si="5"/>
        <v>6.020269902334178</v>
      </c>
      <c r="J11" s="76">
        <f t="shared" si="4"/>
        <v>4.795281745185817</v>
      </c>
      <c r="K11" s="76">
        <f t="shared" si="6"/>
        <v>2.7679765002685723</v>
      </c>
    </row>
    <row r="12" spans="1:11" ht="19.5" customHeight="1">
      <c r="A12" s="77" t="s">
        <v>110</v>
      </c>
      <c r="B12" s="20">
        <v>402.74</v>
      </c>
      <c r="C12" s="20">
        <v>567.22</v>
      </c>
      <c r="D12" s="20">
        <v>627.22</v>
      </c>
      <c r="E12" s="20">
        <v>514.29</v>
      </c>
      <c r="F12" s="20">
        <v>516.81</v>
      </c>
      <c r="G12" s="76">
        <f t="shared" si="7"/>
        <v>7.25492951149829</v>
      </c>
      <c r="H12" s="76">
        <f t="shared" si="3"/>
        <v>11.561996779388085</v>
      </c>
      <c r="I12" s="76">
        <f t="shared" si="5"/>
        <v>10.045581654585234</v>
      </c>
      <c r="J12" s="76">
        <f t="shared" si="4"/>
        <v>7.308889362609252</v>
      </c>
      <c r="K12" s="76">
        <f t="shared" si="6"/>
        <v>6.957433661319006</v>
      </c>
    </row>
    <row r="13" spans="1:11" ht="19.5" customHeight="1">
      <c r="A13" s="77" t="s">
        <v>111</v>
      </c>
      <c r="B13" s="20">
        <v>240.11</v>
      </c>
      <c r="C13" s="20">
        <v>219.24</v>
      </c>
      <c r="D13" s="20">
        <v>432.87</v>
      </c>
      <c r="E13" s="20">
        <v>598.12</v>
      </c>
      <c r="F13" s="20">
        <v>503.45</v>
      </c>
      <c r="G13" s="76">
        <f t="shared" si="7"/>
        <v>4.325324340780291</v>
      </c>
      <c r="H13" s="76">
        <f t="shared" si="3"/>
        <v>4.468904788112273</v>
      </c>
      <c r="I13" s="76">
        <f t="shared" si="5"/>
        <v>6.932863956538869</v>
      </c>
      <c r="J13" s="76">
        <f t="shared" si="4"/>
        <v>8.500248703190506</v>
      </c>
      <c r="K13" s="76">
        <f t="shared" si="6"/>
        <v>6.777577788338178</v>
      </c>
    </row>
    <row r="14" spans="1:11" ht="19.5" customHeight="1">
      <c r="A14" s="77" t="s">
        <v>112</v>
      </c>
      <c r="B14" s="20">
        <v>1287.04</v>
      </c>
      <c r="C14" s="20">
        <v>475.05</v>
      </c>
      <c r="D14" s="20">
        <v>565.3</v>
      </c>
      <c r="E14" s="20">
        <v>568.89</v>
      </c>
      <c r="F14" s="20">
        <v>738.53</v>
      </c>
      <c r="G14" s="76">
        <f t="shared" si="7"/>
        <v>23.184646368572178</v>
      </c>
      <c r="H14" s="76">
        <f t="shared" si="3"/>
        <v>9.683238549501622</v>
      </c>
      <c r="I14" s="76">
        <f t="shared" si="5"/>
        <v>9.05386835454391</v>
      </c>
      <c r="J14" s="76">
        <f t="shared" si="4"/>
        <v>8.08484331698998</v>
      </c>
      <c r="K14" s="76">
        <f t="shared" si="6"/>
        <v>9.942287265908023</v>
      </c>
    </row>
    <row r="15" spans="1:11" ht="19.5" customHeight="1">
      <c r="A15" s="77" t="s">
        <v>113</v>
      </c>
      <c r="B15" s="20">
        <v>119.54</v>
      </c>
      <c r="C15" s="20">
        <v>159.93</v>
      </c>
      <c r="D15" s="20">
        <v>171.94</v>
      </c>
      <c r="E15" s="20">
        <v>126.53</v>
      </c>
      <c r="F15" s="20">
        <v>155.11</v>
      </c>
      <c r="G15" s="76">
        <f t="shared" si="7"/>
        <v>2.153384997279897</v>
      </c>
      <c r="H15" s="76">
        <f t="shared" si="3"/>
        <v>3.259952302329848</v>
      </c>
      <c r="I15" s="76">
        <f t="shared" si="5"/>
        <v>2.7537982042814084</v>
      </c>
      <c r="J15" s="76">
        <f t="shared" si="4"/>
        <v>1.798195125417466</v>
      </c>
      <c r="K15" s="76">
        <f t="shared" si="6"/>
        <v>2.088132070213794</v>
      </c>
    </row>
    <row r="16" spans="1:11" ht="19.5" customHeight="1">
      <c r="A16" s="44" t="s">
        <v>114</v>
      </c>
      <c r="B16" s="20">
        <v>37.26</v>
      </c>
      <c r="C16" s="20"/>
      <c r="D16" s="20"/>
      <c r="E16" s="20"/>
      <c r="F16" s="20"/>
      <c r="G16" s="76">
        <f t="shared" si="7"/>
        <v>0.6711989710444115</v>
      </c>
      <c r="H16" s="76"/>
      <c r="I16" s="76"/>
      <c r="J16" s="76"/>
      <c r="K16" s="76"/>
    </row>
    <row r="17" spans="1:11" ht="19.5" customHeight="1">
      <c r="A17" s="77" t="s">
        <v>115</v>
      </c>
      <c r="B17" s="20"/>
      <c r="C17" s="20"/>
      <c r="D17" s="20"/>
      <c r="E17" s="20"/>
      <c r="F17" s="20"/>
      <c r="G17" s="76"/>
      <c r="H17" s="76"/>
      <c r="I17" s="76"/>
      <c r="J17" s="76"/>
      <c r="K17" s="76"/>
    </row>
    <row r="18" spans="1:11" ht="19.5" customHeight="1">
      <c r="A18" s="77" t="s">
        <v>116</v>
      </c>
      <c r="B18" s="20">
        <v>37.26</v>
      </c>
      <c r="C18" s="20"/>
      <c r="D18" s="20"/>
      <c r="E18" s="20"/>
      <c r="F18" s="20"/>
      <c r="G18" s="76">
        <f t="shared" si="7"/>
        <v>0.6711989710444115</v>
      </c>
      <c r="H18" s="76"/>
      <c r="I18" s="76"/>
      <c r="J18" s="76"/>
      <c r="K18" s="76"/>
    </row>
    <row r="19" spans="1:11" ht="19.5" customHeight="1">
      <c r="A19" s="44" t="s">
        <v>117</v>
      </c>
      <c r="B19" s="20">
        <v>456.02</v>
      </c>
      <c r="C19" s="20">
        <v>354.22</v>
      </c>
      <c r="D19" s="20">
        <v>375.53</v>
      </c>
      <c r="E19" s="20">
        <v>443.64</v>
      </c>
      <c r="F19" s="20">
        <v>357.58</v>
      </c>
      <c r="G19" s="76">
        <f t="shared" si="7"/>
        <v>8.214711615020734</v>
      </c>
      <c r="H19" s="76">
        <f t="shared" si="3"/>
        <v>7.22028577834852</v>
      </c>
      <c r="I19" s="76">
        <f t="shared" si="5"/>
        <v>6.014504127333938</v>
      </c>
      <c r="J19" s="76">
        <f t="shared" si="4"/>
        <v>6.304839053506715</v>
      </c>
      <c r="K19" s="76">
        <f t="shared" si="6"/>
        <v>4.813837055425495</v>
      </c>
    </row>
    <row r="20" spans="1:11" ht="19.5" customHeight="1">
      <c r="A20" s="77" t="s">
        <v>118</v>
      </c>
      <c r="B20" s="20">
        <v>4.46</v>
      </c>
      <c r="C20" s="20">
        <v>2.98</v>
      </c>
      <c r="D20" s="20">
        <v>5.76</v>
      </c>
      <c r="E20" s="20">
        <v>17.68</v>
      </c>
      <c r="F20" s="20">
        <v>26.38</v>
      </c>
      <c r="G20" s="76">
        <f t="shared" si="7"/>
        <v>0.08034212052759193</v>
      </c>
      <c r="H20" s="76">
        <f t="shared" si="3"/>
        <v>0.060743186775107524</v>
      </c>
      <c r="I20" s="76">
        <f t="shared" si="5"/>
        <v>0.09225240000384385</v>
      </c>
      <c r="J20" s="76">
        <f t="shared" si="4"/>
        <v>0.2512612804661408</v>
      </c>
      <c r="K20" s="76">
        <f t="shared" si="6"/>
        <v>0.355134575541486</v>
      </c>
    </row>
    <row r="21" spans="1:11" ht="19.5" customHeight="1">
      <c r="A21" s="77" t="s">
        <v>119</v>
      </c>
      <c r="B21" s="20">
        <v>1.13</v>
      </c>
      <c r="C21" s="20">
        <v>0.19</v>
      </c>
      <c r="D21" s="20">
        <v>32.75</v>
      </c>
      <c r="E21" s="20">
        <v>43.82</v>
      </c>
      <c r="F21" s="20">
        <v>32.3</v>
      </c>
      <c r="G21" s="76">
        <f t="shared" si="7"/>
        <v>0.02035573905743921</v>
      </c>
      <c r="H21" s="76"/>
      <c r="I21" s="76">
        <f t="shared" si="5"/>
        <v>0.5245253646051886</v>
      </c>
      <c r="J21" s="76">
        <f t="shared" si="4"/>
        <v>0.6227527890286364</v>
      </c>
      <c r="K21" s="76">
        <f t="shared" si="6"/>
        <v>0.43483118991622427</v>
      </c>
    </row>
    <row r="22" spans="1:11" ht="19.5" customHeight="1">
      <c r="A22" s="77" t="s">
        <v>120</v>
      </c>
      <c r="B22" s="20">
        <v>62.07</v>
      </c>
      <c r="C22" s="20">
        <v>53.52</v>
      </c>
      <c r="D22" s="20">
        <v>12.17</v>
      </c>
      <c r="E22" s="20">
        <v>23.59</v>
      </c>
      <c r="F22" s="20">
        <v>20.96</v>
      </c>
      <c r="G22" s="76">
        <f t="shared" si="7"/>
        <v>1.1181245338896033</v>
      </c>
      <c r="H22" s="76">
        <f t="shared" si="3"/>
        <v>1.0909313275851529</v>
      </c>
      <c r="I22" s="76">
        <f t="shared" si="5"/>
        <v>0.1949152270914548</v>
      </c>
      <c r="J22" s="76">
        <f t="shared" si="4"/>
        <v>0.335251900802956</v>
      </c>
      <c r="K22" s="76">
        <f t="shared" si="6"/>
        <v>0.28216909413758706</v>
      </c>
    </row>
    <row r="23" spans="1:11" ht="19.5" customHeight="1">
      <c r="A23" s="78" t="s">
        <v>121</v>
      </c>
      <c r="B23" s="20">
        <v>84.18</v>
      </c>
      <c r="C23" s="20">
        <v>42.13</v>
      </c>
      <c r="D23" s="20">
        <v>162.95</v>
      </c>
      <c r="E23" s="20">
        <v>195.32</v>
      </c>
      <c r="F23" s="20">
        <v>139.92</v>
      </c>
      <c r="G23" s="76">
        <f t="shared" si="7"/>
        <v>1.5164124901373743</v>
      </c>
      <c r="H23" s="76">
        <f t="shared" si="3"/>
        <v>0.8587618989380135</v>
      </c>
      <c r="I23" s="76">
        <f t="shared" si="5"/>
        <v>2.609813989692076</v>
      </c>
      <c r="J23" s="76">
        <f t="shared" si="4"/>
        <v>2.775811838271868</v>
      </c>
      <c r="K23" s="76">
        <f t="shared" si="6"/>
        <v>1.8836402505596934</v>
      </c>
    </row>
    <row r="24" spans="1:11" ht="19.5" customHeight="1">
      <c r="A24" s="78" t="s">
        <v>122</v>
      </c>
      <c r="B24" s="20"/>
      <c r="C24" s="20"/>
      <c r="D24" s="20">
        <v>2.4</v>
      </c>
      <c r="E24" s="20">
        <v>14.32</v>
      </c>
      <c r="F24" s="20">
        <v>1.41</v>
      </c>
      <c r="G24" s="76"/>
      <c r="H24" s="76"/>
      <c r="I24" s="76">
        <f t="shared" si="5"/>
        <v>0.03843850000160161</v>
      </c>
      <c r="J24" s="76">
        <f t="shared" si="4"/>
        <v>0.2035102678888652</v>
      </c>
      <c r="K24" s="76">
        <f t="shared" si="6"/>
        <v>0.018981794977767065</v>
      </c>
    </row>
    <row r="25" spans="1:11" ht="19.5" customHeight="1">
      <c r="A25" s="78" t="s">
        <v>123</v>
      </c>
      <c r="B25" s="20">
        <v>304.19</v>
      </c>
      <c r="C25" s="20">
        <v>255.4</v>
      </c>
      <c r="D25" s="20">
        <v>159.5</v>
      </c>
      <c r="E25" s="20">
        <v>148.92</v>
      </c>
      <c r="F25" s="20">
        <v>136.61</v>
      </c>
      <c r="G25" s="76">
        <f t="shared" si="7"/>
        <v>5.479656870692419</v>
      </c>
      <c r="H25" s="76">
        <f t="shared" si="3"/>
        <v>5.20597647730284</v>
      </c>
      <c r="I25" s="76">
        <f t="shared" si="5"/>
        <v>2.5545586459397733</v>
      </c>
      <c r="J25" s="76">
        <f t="shared" si="4"/>
        <v>2.116393093157109</v>
      </c>
      <c r="K25" s="76">
        <f t="shared" si="6"/>
        <v>1.8390801502927372</v>
      </c>
    </row>
    <row r="26" spans="1:11" ht="19.5" customHeight="1">
      <c r="A26" s="79" t="s">
        <v>124</v>
      </c>
      <c r="B26" s="20">
        <v>5.28</v>
      </c>
      <c r="C26" s="20"/>
      <c r="D26" s="20"/>
      <c r="E26" s="20"/>
      <c r="F26" s="20"/>
      <c r="G26" s="76">
        <f t="shared" si="7"/>
        <v>0.09511354179051243</v>
      </c>
      <c r="H26" s="76"/>
      <c r="I26" s="76"/>
      <c r="J26" s="76"/>
      <c r="K26" s="76"/>
    </row>
    <row r="27" spans="1:11" ht="19.5" customHeight="1">
      <c r="A27" s="78" t="s">
        <v>125</v>
      </c>
      <c r="B27" s="20">
        <v>3.39</v>
      </c>
      <c r="C27" s="20"/>
      <c r="D27" s="20"/>
      <c r="E27" s="20"/>
      <c r="F27" s="20"/>
      <c r="G27" s="76">
        <f t="shared" si="7"/>
        <v>0.06106721717231764</v>
      </c>
      <c r="H27" s="76"/>
      <c r="I27" s="76"/>
      <c r="J27" s="76"/>
      <c r="K27" s="76"/>
    </row>
    <row r="28" spans="1:11" ht="19.5" customHeight="1">
      <c r="A28" s="78" t="s">
        <v>126</v>
      </c>
      <c r="B28" s="20">
        <v>1.89</v>
      </c>
      <c r="C28" s="20"/>
      <c r="D28" s="20"/>
      <c r="E28" s="20"/>
      <c r="F28" s="20"/>
      <c r="G28" s="76">
        <f t="shared" si="7"/>
        <v>0.03404632461819479</v>
      </c>
      <c r="H28" s="76"/>
      <c r="I28" s="76"/>
      <c r="J28" s="76"/>
      <c r="K28" s="76"/>
    </row>
    <row r="29" spans="1:11" ht="19.5" customHeight="1">
      <c r="A29" s="79" t="s">
        <v>127</v>
      </c>
      <c r="B29" s="20">
        <v>80.26</v>
      </c>
      <c r="C29" s="20">
        <v>103.72</v>
      </c>
      <c r="D29" s="20">
        <v>131.24</v>
      </c>
      <c r="E29" s="20">
        <v>204.28</v>
      </c>
      <c r="F29" s="20">
        <v>275.33</v>
      </c>
      <c r="G29" s="76">
        <f t="shared" si="7"/>
        <v>1.4457978909292666</v>
      </c>
      <c r="H29" s="76">
        <f t="shared" si="3"/>
        <v>2.114189037689313</v>
      </c>
      <c r="I29" s="76">
        <f t="shared" si="5"/>
        <v>2.1019453084209148</v>
      </c>
      <c r="J29" s="76">
        <f t="shared" si="4"/>
        <v>2.9031478718112695</v>
      </c>
      <c r="K29" s="76">
        <f t="shared" si="6"/>
        <v>3.7065656817224157</v>
      </c>
    </row>
    <row r="30" spans="1:11" ht="19.5" customHeight="1">
      <c r="A30" s="78" t="s">
        <v>128</v>
      </c>
      <c r="B30" s="20">
        <v>30.4</v>
      </c>
      <c r="C30" s="20">
        <v>68.63</v>
      </c>
      <c r="D30" s="20">
        <v>90.34</v>
      </c>
      <c r="E30" s="20">
        <v>108.19</v>
      </c>
      <c r="F30" s="20">
        <v>138.88</v>
      </c>
      <c r="G30" s="76">
        <f t="shared" si="7"/>
        <v>0.547623422430223</v>
      </c>
      <c r="H30" s="76">
        <f t="shared" si="3"/>
        <v>1.3989278216025602</v>
      </c>
      <c r="I30" s="76">
        <f t="shared" si="5"/>
        <v>1.4468892042269537</v>
      </c>
      <c r="J30" s="76">
        <f t="shared" si="4"/>
        <v>1.5375541817665033</v>
      </c>
      <c r="K30" s="76">
        <f t="shared" si="6"/>
        <v>1.8696394939803476</v>
      </c>
    </row>
    <row r="31" spans="1:11" ht="19.5" customHeight="1">
      <c r="A31" s="78" t="s">
        <v>129</v>
      </c>
      <c r="B31" s="20">
        <v>31.61</v>
      </c>
      <c r="C31" s="20">
        <v>24.56</v>
      </c>
      <c r="D31" s="20">
        <v>26.04</v>
      </c>
      <c r="E31" s="20">
        <v>61.61</v>
      </c>
      <c r="F31" s="20">
        <v>99.35</v>
      </c>
      <c r="G31" s="76">
        <f t="shared" si="7"/>
        <v>0.5694202757572154</v>
      </c>
      <c r="H31" s="76">
        <f t="shared" si="3"/>
        <v>0.5006217004015573</v>
      </c>
      <c r="I31" s="76">
        <f t="shared" si="5"/>
        <v>0.4170577250173774</v>
      </c>
      <c r="J31" s="76">
        <f t="shared" si="4"/>
        <v>0.8755773466922476</v>
      </c>
      <c r="K31" s="76">
        <f t="shared" si="6"/>
        <v>1.3374761213057857</v>
      </c>
    </row>
    <row r="32" spans="1:11" ht="19.5" customHeight="1">
      <c r="A32" s="78" t="s">
        <v>130</v>
      </c>
      <c r="B32" s="20">
        <v>18.1</v>
      </c>
      <c r="C32" s="20">
        <v>8.37</v>
      </c>
      <c r="D32" s="20">
        <v>11.31</v>
      </c>
      <c r="E32" s="20">
        <v>30.87</v>
      </c>
      <c r="F32" s="20">
        <v>28.39</v>
      </c>
      <c r="G32" s="76">
        <f t="shared" si="7"/>
        <v>0.3260521034864157</v>
      </c>
      <c r="H32" s="76">
        <f t="shared" si="3"/>
        <v>0.170610897083104</v>
      </c>
      <c r="I32" s="76">
        <f t="shared" si="5"/>
        <v>0.18114143125754759</v>
      </c>
      <c r="J32" s="76">
        <f t="shared" si="4"/>
        <v>0.43871242805371996</v>
      </c>
      <c r="K32" s="76">
        <f t="shared" si="6"/>
        <v>0.38219373008426033</v>
      </c>
    </row>
    <row r="33" spans="1:11" ht="19.5" customHeight="1">
      <c r="A33" s="78" t="s">
        <v>131</v>
      </c>
      <c r="B33" s="20">
        <v>0.12</v>
      </c>
      <c r="C33" s="20">
        <v>1.17</v>
      </c>
      <c r="D33" s="20">
        <v>1.73</v>
      </c>
      <c r="E33" s="20">
        <v>3.55</v>
      </c>
      <c r="F33" s="20">
        <v>5.24</v>
      </c>
      <c r="G33" s="76"/>
      <c r="H33" s="76">
        <f t="shared" si="3"/>
        <v>0.02384883507613282</v>
      </c>
      <c r="I33" s="76">
        <f t="shared" si="5"/>
        <v>0.02770775208448782</v>
      </c>
      <c r="J33" s="76">
        <f t="shared" si="4"/>
        <v>0.050451218645633476</v>
      </c>
      <c r="K33" s="76">
        <f t="shared" si="6"/>
        <v>0.07054227353439677</v>
      </c>
    </row>
    <row r="34" spans="1:11" ht="19.5" customHeight="1">
      <c r="A34" s="80" t="s">
        <v>132</v>
      </c>
      <c r="B34" s="23">
        <v>0.03</v>
      </c>
      <c r="C34" s="23">
        <v>0.99</v>
      </c>
      <c r="D34" s="23">
        <v>1.81</v>
      </c>
      <c r="E34" s="23">
        <v>0.06</v>
      </c>
      <c r="F34" s="23">
        <v>3.46</v>
      </c>
      <c r="G34" s="81"/>
      <c r="H34" s="81">
        <f t="shared" si="3"/>
        <v>0.02017978352595854</v>
      </c>
      <c r="I34" s="81">
        <f t="shared" si="5"/>
        <v>0.028989035417874547</v>
      </c>
      <c r="J34" s="81"/>
      <c r="K34" s="81">
        <f t="shared" si="6"/>
        <v>0.04657944015820854</v>
      </c>
    </row>
    <row r="35" ht="6.75" customHeight="1"/>
    <row r="36" ht="14.25" hidden="1"/>
    <row r="37" ht="14.25" hidden="1"/>
    <row r="38" ht="14.25" hidden="1"/>
    <row r="39" ht="14.25" hidden="1"/>
    <row r="40" ht="14.25" hidden="1"/>
  </sheetData>
  <sheetProtection/>
  <mergeCells count="9">
    <mergeCell ref="A1:K1"/>
    <mergeCell ref="A2:E2"/>
    <mergeCell ref="G3:J3"/>
    <mergeCell ref="A3:A4"/>
    <mergeCell ref="B3:B4"/>
    <mergeCell ref="C3:C4"/>
    <mergeCell ref="D3:D4"/>
    <mergeCell ref="E3:E4"/>
    <mergeCell ref="F3:F4"/>
  </mergeCells>
  <printOptions/>
  <pageMargins left="0.35" right="0.2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15" sqref="M15"/>
    </sheetView>
  </sheetViews>
  <sheetFormatPr defaultColWidth="9.00390625" defaultRowHeight="14.25"/>
  <cols>
    <col min="1" max="1" width="20.125" style="1" customWidth="1"/>
    <col min="2" max="2" width="7.625" style="1" customWidth="1"/>
    <col min="3" max="10" width="7.625" style="0" customWidth="1"/>
    <col min="11" max="11" width="9.00390625" style="0" hidden="1" customWidth="1"/>
  </cols>
  <sheetData>
    <row r="1" spans="1:10" s="1" customFormat="1" ht="33.75" customHeight="1">
      <c r="A1" s="47" t="s">
        <v>133</v>
      </c>
      <c r="B1" s="48" t="s">
        <v>134</v>
      </c>
      <c r="C1" s="48"/>
      <c r="D1" s="48"/>
      <c r="E1" s="48"/>
      <c r="F1" s="48"/>
      <c r="G1" s="48"/>
      <c r="H1" s="48"/>
      <c r="I1" s="48"/>
      <c r="J1" s="48"/>
    </row>
    <row r="2" spans="1:10" s="1" customFormat="1" ht="20.25" customHeight="1">
      <c r="A2" s="3" t="s">
        <v>74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22.5" customHeight="1">
      <c r="A3" s="50" t="s">
        <v>75</v>
      </c>
      <c r="B3" s="51" t="s">
        <v>19</v>
      </c>
      <c r="C3" s="52" t="s">
        <v>20</v>
      </c>
      <c r="D3" s="53"/>
      <c r="E3" s="51" t="s">
        <v>21</v>
      </c>
      <c r="F3" s="51" t="s">
        <v>22</v>
      </c>
      <c r="G3" s="50" t="s">
        <v>23</v>
      </c>
      <c r="H3" s="52" t="s">
        <v>22</v>
      </c>
      <c r="I3" s="51" t="s">
        <v>24</v>
      </c>
      <c r="J3" s="50" t="s">
        <v>25</v>
      </c>
    </row>
    <row r="4" spans="1:10" s="1" customFormat="1" ht="22.5" customHeight="1">
      <c r="A4" s="54"/>
      <c r="B4" s="55"/>
      <c r="C4" s="55" t="s">
        <v>26</v>
      </c>
      <c r="D4" s="56" t="s">
        <v>27</v>
      </c>
      <c r="E4" s="57" t="s">
        <v>28</v>
      </c>
      <c r="F4" s="55" t="s">
        <v>29</v>
      </c>
      <c r="G4" s="54" t="s">
        <v>26</v>
      </c>
      <c r="H4" s="58" t="s">
        <v>30</v>
      </c>
      <c r="I4" s="55" t="s">
        <v>28</v>
      </c>
      <c r="J4" s="54" t="s">
        <v>26</v>
      </c>
    </row>
    <row r="5" spans="1:10" ht="21" customHeight="1">
      <c r="A5" s="59" t="s">
        <v>135</v>
      </c>
      <c r="B5" s="18">
        <v>6795.26</v>
      </c>
      <c r="C5" s="18">
        <v>2645.82</v>
      </c>
      <c r="D5" s="18">
        <v>1736.14</v>
      </c>
      <c r="E5" s="18">
        <v>4925.03</v>
      </c>
      <c r="F5" s="18">
        <v>4540.25</v>
      </c>
      <c r="G5" s="18">
        <v>5728.72</v>
      </c>
      <c r="H5" s="18">
        <v>7664.04</v>
      </c>
      <c r="I5" s="18">
        <v>16046.41</v>
      </c>
      <c r="J5" s="18">
        <v>13189.16</v>
      </c>
    </row>
    <row r="6" spans="1:10" ht="21" customHeight="1">
      <c r="A6" s="60" t="s">
        <v>136</v>
      </c>
      <c r="B6" s="20">
        <v>3875.58</v>
      </c>
      <c r="C6" s="20">
        <v>1609.34</v>
      </c>
      <c r="D6" s="20">
        <v>1222.46</v>
      </c>
      <c r="E6" s="20">
        <v>2545.57</v>
      </c>
      <c r="F6" s="20">
        <v>2926.74</v>
      </c>
      <c r="G6" s="20">
        <v>3582.65</v>
      </c>
      <c r="H6" s="20">
        <v>4148.97</v>
      </c>
      <c r="I6" s="20">
        <v>8764.56</v>
      </c>
      <c r="J6" s="20">
        <v>6938.83</v>
      </c>
    </row>
    <row r="7" spans="1:10" ht="21" customHeight="1">
      <c r="A7" s="60" t="s">
        <v>137</v>
      </c>
      <c r="B7" s="20">
        <v>426.18</v>
      </c>
      <c r="C7" s="20">
        <v>11.23</v>
      </c>
      <c r="D7" s="20">
        <v>3.64</v>
      </c>
      <c r="E7" s="20">
        <v>232.7</v>
      </c>
      <c r="F7" s="20">
        <v>198.12</v>
      </c>
      <c r="G7" s="20">
        <v>430.9</v>
      </c>
      <c r="H7" s="20">
        <v>703.74</v>
      </c>
      <c r="I7" s="20">
        <v>395.64</v>
      </c>
      <c r="J7" s="20">
        <v>1318.29</v>
      </c>
    </row>
    <row r="8" spans="1:10" ht="21" customHeight="1">
      <c r="A8" s="60" t="s">
        <v>138</v>
      </c>
      <c r="B8" s="20">
        <v>373.97</v>
      </c>
      <c r="C8" s="20">
        <v>19.35</v>
      </c>
      <c r="D8" s="20">
        <v>35.93</v>
      </c>
      <c r="E8" s="20">
        <v>69.87</v>
      </c>
      <c r="F8" s="20">
        <v>341.61</v>
      </c>
      <c r="G8" s="20">
        <v>301.1</v>
      </c>
      <c r="H8" s="20">
        <v>422.73</v>
      </c>
      <c r="I8" s="20">
        <v>884.15</v>
      </c>
      <c r="J8" s="20">
        <v>994.62</v>
      </c>
    </row>
    <row r="9" spans="1:10" ht="21" customHeight="1">
      <c r="A9" s="60" t="s">
        <v>139</v>
      </c>
      <c r="B9" s="20">
        <v>205.61</v>
      </c>
      <c r="C9" s="20">
        <v>10.77</v>
      </c>
      <c r="D9" s="20">
        <v>20</v>
      </c>
      <c r="E9" s="20">
        <v>312.8</v>
      </c>
      <c r="F9" s="20">
        <v>236.71</v>
      </c>
      <c r="G9" s="20">
        <v>121.8</v>
      </c>
      <c r="H9" s="20">
        <v>174.49</v>
      </c>
      <c r="I9" s="20">
        <v>583.89</v>
      </c>
      <c r="J9" s="20">
        <v>113.81</v>
      </c>
    </row>
    <row r="10" spans="1:10" ht="21" customHeight="1">
      <c r="A10" s="60" t="s">
        <v>140</v>
      </c>
      <c r="B10" s="20">
        <v>516.81</v>
      </c>
      <c r="C10" s="20">
        <v>105.6</v>
      </c>
      <c r="D10" s="20">
        <v>119.61</v>
      </c>
      <c r="E10" s="20">
        <v>302.04</v>
      </c>
      <c r="F10" s="20">
        <v>177.14</v>
      </c>
      <c r="G10" s="20">
        <v>551.49</v>
      </c>
      <c r="H10" s="20">
        <v>664.95</v>
      </c>
      <c r="I10" s="20">
        <v>972.98</v>
      </c>
      <c r="J10" s="20">
        <v>1552.99</v>
      </c>
    </row>
    <row r="11" spans="1:10" ht="21" customHeight="1">
      <c r="A11" s="60" t="s">
        <v>141</v>
      </c>
      <c r="B11" s="20">
        <v>503.45</v>
      </c>
      <c r="C11" s="20">
        <v>375.77</v>
      </c>
      <c r="D11" s="20">
        <v>33.57</v>
      </c>
      <c r="E11" s="20">
        <v>269.22</v>
      </c>
      <c r="F11" s="20">
        <v>161.8</v>
      </c>
      <c r="G11" s="20">
        <v>270.19</v>
      </c>
      <c r="H11" s="20">
        <v>872.47</v>
      </c>
      <c r="I11" s="20">
        <v>976.88</v>
      </c>
      <c r="J11" s="20">
        <v>1156.74</v>
      </c>
    </row>
    <row r="12" spans="1:10" ht="21" customHeight="1">
      <c r="A12" s="60" t="s">
        <v>142</v>
      </c>
      <c r="B12" s="20">
        <v>738.53</v>
      </c>
      <c r="C12" s="20">
        <v>462.92</v>
      </c>
      <c r="D12" s="20">
        <v>237.36</v>
      </c>
      <c r="E12" s="20">
        <v>1156.96</v>
      </c>
      <c r="F12" s="20">
        <v>465.59</v>
      </c>
      <c r="G12" s="20">
        <v>422.87</v>
      </c>
      <c r="H12" s="20">
        <v>553.61</v>
      </c>
      <c r="I12" s="20">
        <v>2386.35</v>
      </c>
      <c r="J12" s="20">
        <v>899.44</v>
      </c>
    </row>
    <row r="13" spans="1:10" ht="21" customHeight="1">
      <c r="A13" s="60" t="s">
        <v>143</v>
      </c>
      <c r="B13" s="20">
        <v>155.11</v>
      </c>
      <c r="C13" s="20">
        <v>50.85</v>
      </c>
      <c r="D13" s="20">
        <v>63.57</v>
      </c>
      <c r="E13" s="20">
        <v>35.85</v>
      </c>
      <c r="F13" s="20">
        <v>32.54</v>
      </c>
      <c r="G13" s="20">
        <v>47.72</v>
      </c>
      <c r="H13" s="20">
        <v>123.09</v>
      </c>
      <c r="I13" s="20">
        <v>1081.95</v>
      </c>
      <c r="J13" s="20">
        <v>214.44</v>
      </c>
    </row>
    <row r="14" spans="1:10" ht="21" customHeight="1">
      <c r="A14" s="60" t="s">
        <v>144</v>
      </c>
      <c r="B14" s="60"/>
      <c r="C14" s="61"/>
      <c r="D14" s="61"/>
      <c r="E14" s="61"/>
      <c r="F14" s="61"/>
      <c r="G14" s="61"/>
      <c r="H14" s="61"/>
      <c r="I14" s="61"/>
      <c r="J14" s="61"/>
    </row>
    <row r="15" spans="1:10" ht="21" customHeight="1">
      <c r="A15" s="60" t="s">
        <v>145</v>
      </c>
      <c r="B15" s="54">
        <v>100</v>
      </c>
      <c r="C15" s="54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</row>
    <row r="16" spans="1:10" ht="21" customHeight="1">
      <c r="A16" s="60" t="s">
        <v>146</v>
      </c>
      <c r="B16" s="62">
        <f>B6/B5*100</f>
        <v>57.033579289092685</v>
      </c>
      <c r="C16" s="62">
        <f>C6/C5*100</f>
        <v>60.82575534238912</v>
      </c>
      <c r="D16" s="62">
        <f aca="true" t="shared" si="0" ref="D16:J16">D6/D5*100</f>
        <v>70.41252433559505</v>
      </c>
      <c r="E16" s="62">
        <f t="shared" si="0"/>
        <v>51.6863856666863</v>
      </c>
      <c r="F16" s="62">
        <f t="shared" si="0"/>
        <v>64.46208909201034</v>
      </c>
      <c r="G16" s="62">
        <f t="shared" si="0"/>
        <v>62.53840299403706</v>
      </c>
      <c r="H16" s="62">
        <f t="shared" si="0"/>
        <v>54.13554730925204</v>
      </c>
      <c r="I16" s="62">
        <f t="shared" si="0"/>
        <v>54.620067666225644</v>
      </c>
      <c r="J16" s="62">
        <f t="shared" si="0"/>
        <v>52.61009798956112</v>
      </c>
    </row>
    <row r="17" spans="1:10" ht="21" customHeight="1">
      <c r="A17" s="60" t="s">
        <v>147</v>
      </c>
      <c r="B17" s="62">
        <f>B7/B5*100</f>
        <v>6.271724702218899</v>
      </c>
      <c r="C17" s="62">
        <f>C7/C5*100</f>
        <v>0.4244430838076664</v>
      </c>
      <c r="D17" s="62">
        <f aca="true" t="shared" si="1" ref="D17:J17">D7/D5*100</f>
        <v>0.20966051124909282</v>
      </c>
      <c r="E17" s="62">
        <f t="shared" si="1"/>
        <v>4.724844315669143</v>
      </c>
      <c r="F17" s="62">
        <f t="shared" si="1"/>
        <v>4.363636363636364</v>
      </c>
      <c r="G17" s="62">
        <f t="shared" si="1"/>
        <v>7.521750059350081</v>
      </c>
      <c r="H17" s="62">
        <f t="shared" si="1"/>
        <v>9.182363348834297</v>
      </c>
      <c r="I17" s="62">
        <f t="shared" si="1"/>
        <v>2.465598224151072</v>
      </c>
      <c r="J17" s="62">
        <f t="shared" si="1"/>
        <v>9.995253678020436</v>
      </c>
    </row>
    <row r="18" spans="1:10" ht="21" customHeight="1">
      <c r="A18" s="60" t="s">
        <v>148</v>
      </c>
      <c r="B18" s="62">
        <f>B8/B5*100</f>
        <v>5.503395013582998</v>
      </c>
      <c r="C18" s="62">
        <f aca="true" t="shared" si="2" ref="C18:J18">C8/C5*100</f>
        <v>0.7313422681815089</v>
      </c>
      <c r="D18" s="62">
        <f t="shared" si="2"/>
        <v>2.0695335629615124</v>
      </c>
      <c r="E18" s="62">
        <f t="shared" si="2"/>
        <v>1.4186715613915044</v>
      </c>
      <c r="F18" s="62">
        <f t="shared" si="2"/>
        <v>7.524035020098012</v>
      </c>
      <c r="G18" s="62">
        <f t="shared" si="2"/>
        <v>5.255973411163401</v>
      </c>
      <c r="H18" s="62">
        <f t="shared" si="2"/>
        <v>5.515759312320917</v>
      </c>
      <c r="I18" s="62">
        <f t="shared" si="2"/>
        <v>5.509955186237918</v>
      </c>
      <c r="J18" s="62">
        <f t="shared" si="2"/>
        <v>7.541192919033509</v>
      </c>
    </row>
    <row r="19" spans="1:10" ht="21" customHeight="1">
      <c r="A19" s="60" t="s">
        <v>149</v>
      </c>
      <c r="B19" s="62">
        <f>B9/B5*100</f>
        <v>3.025785621153569</v>
      </c>
      <c r="C19" s="62">
        <f aca="true" t="shared" si="3" ref="C19:J19">C9/C5*100</f>
        <v>0.40705716942195613</v>
      </c>
      <c r="D19" s="62">
        <f t="shared" si="3"/>
        <v>1.1519808310389714</v>
      </c>
      <c r="E19" s="62">
        <f t="shared" si="3"/>
        <v>6.351230347835444</v>
      </c>
      <c r="F19" s="62">
        <f t="shared" si="3"/>
        <v>5.213589560046253</v>
      </c>
      <c r="G19" s="62">
        <f t="shared" si="3"/>
        <v>2.126129397142817</v>
      </c>
      <c r="H19" s="62">
        <f t="shared" si="3"/>
        <v>2.2767365514793765</v>
      </c>
      <c r="I19" s="62">
        <f t="shared" si="3"/>
        <v>3.63875782807494</v>
      </c>
      <c r="J19" s="62">
        <f t="shared" si="3"/>
        <v>0.862905598233701</v>
      </c>
    </row>
    <row r="20" spans="1:10" ht="21" customHeight="1">
      <c r="A20" s="60" t="s">
        <v>150</v>
      </c>
      <c r="B20" s="62">
        <f>B10/B5*100</f>
        <v>7.605448503810008</v>
      </c>
      <c r="C20" s="62">
        <f aca="true" t="shared" si="4" ref="C20:J20">C10/C5*100</f>
        <v>3.991201215502188</v>
      </c>
      <c r="D20" s="62">
        <f t="shared" si="4"/>
        <v>6.889421360028569</v>
      </c>
      <c r="E20" s="62">
        <f t="shared" si="4"/>
        <v>6.132754521292257</v>
      </c>
      <c r="F20" s="62">
        <f t="shared" si="4"/>
        <v>3.901547271626012</v>
      </c>
      <c r="G20" s="62">
        <f t="shared" si="4"/>
        <v>9.626757809772513</v>
      </c>
      <c r="H20" s="62">
        <f t="shared" si="4"/>
        <v>8.676233422581301</v>
      </c>
      <c r="I20" s="62">
        <f t="shared" si="4"/>
        <v>6.063536953125341</v>
      </c>
      <c r="J20" s="62">
        <f t="shared" si="4"/>
        <v>11.77474532115768</v>
      </c>
    </row>
    <row r="21" spans="1:10" ht="21" customHeight="1">
      <c r="A21" s="60" t="s">
        <v>151</v>
      </c>
      <c r="B21" s="62">
        <f>B11/B5*100</f>
        <v>7.40884086848774</v>
      </c>
      <c r="C21" s="62">
        <f aca="true" t="shared" si="5" ref="C21:J21">C11/C5*100</f>
        <v>14.20240227982251</v>
      </c>
      <c r="D21" s="62">
        <f t="shared" si="5"/>
        <v>1.9335998248989135</v>
      </c>
      <c r="E21" s="62">
        <f t="shared" si="5"/>
        <v>5.46636264144584</v>
      </c>
      <c r="F21" s="62">
        <f t="shared" si="5"/>
        <v>3.5636804140741147</v>
      </c>
      <c r="G21" s="62">
        <f t="shared" si="5"/>
        <v>4.716411344942674</v>
      </c>
      <c r="H21" s="62">
        <f t="shared" si="5"/>
        <v>11.383943716368913</v>
      </c>
      <c r="I21" s="62">
        <f t="shared" si="5"/>
        <v>6.087841454879939</v>
      </c>
      <c r="J21" s="62">
        <f t="shared" si="5"/>
        <v>8.770384163964954</v>
      </c>
    </row>
    <row r="22" spans="1:10" ht="21" customHeight="1">
      <c r="A22" s="60" t="s">
        <v>152</v>
      </c>
      <c r="B22" s="62">
        <f>B12/B5*100</f>
        <v>10.868311146299037</v>
      </c>
      <c r="C22" s="62">
        <f aca="true" t="shared" si="6" ref="C22:J22">C12/C5*100</f>
        <v>17.496277146593496</v>
      </c>
      <c r="D22" s="62">
        <f t="shared" si="6"/>
        <v>13.671708502770514</v>
      </c>
      <c r="E22" s="62">
        <f t="shared" si="6"/>
        <v>23.491430509052737</v>
      </c>
      <c r="F22" s="62">
        <f t="shared" si="6"/>
        <v>10.254721656296459</v>
      </c>
      <c r="G22" s="62">
        <f t="shared" si="6"/>
        <v>7.381579131114805</v>
      </c>
      <c r="H22" s="62">
        <f t="shared" si="6"/>
        <v>7.223474825287969</v>
      </c>
      <c r="I22" s="62">
        <f t="shared" si="6"/>
        <v>14.87155070822695</v>
      </c>
      <c r="J22" s="62">
        <f t="shared" si="6"/>
        <v>6.819539682587823</v>
      </c>
    </row>
    <row r="23" spans="1:10" ht="21" customHeight="1">
      <c r="A23" s="63" t="s">
        <v>153</v>
      </c>
      <c r="B23" s="64">
        <f>B13/B5*100</f>
        <v>2.282620532547688</v>
      </c>
      <c r="C23" s="64">
        <f aca="true" t="shared" si="7" ref="C23:J23">C13/C5*100</f>
        <v>1.9218994489421048</v>
      </c>
      <c r="D23" s="64">
        <f t="shared" si="7"/>
        <v>3.661571071457371</v>
      </c>
      <c r="E23" s="64">
        <f t="shared" si="7"/>
        <v>0.7279143477298616</v>
      </c>
      <c r="F23" s="64">
        <f t="shared" si="7"/>
        <v>0.7167006222124332</v>
      </c>
      <c r="G23" s="64">
        <f t="shared" si="7"/>
        <v>0.8329958524766439</v>
      </c>
      <c r="H23" s="64">
        <f t="shared" si="7"/>
        <v>1.606071993361204</v>
      </c>
      <c r="I23" s="64">
        <f t="shared" si="7"/>
        <v>6.742629659842918</v>
      </c>
      <c r="J23" s="64">
        <f t="shared" si="7"/>
        <v>1.625880647440777</v>
      </c>
    </row>
  </sheetData>
  <sheetProtection/>
  <mergeCells count="4">
    <mergeCell ref="B1:J1"/>
    <mergeCell ref="A2:J2"/>
    <mergeCell ref="A3:A4"/>
    <mergeCell ref="B3:B4"/>
  </mergeCells>
  <printOptions/>
  <pageMargins left="0.37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3">
      <selection activeCell="C5" sqref="C5"/>
    </sheetView>
  </sheetViews>
  <sheetFormatPr defaultColWidth="9.00390625" defaultRowHeight="14.25"/>
  <cols>
    <col min="1" max="1" width="23.375" style="1" customWidth="1"/>
    <col min="2" max="2" width="11.625" style="0" customWidth="1"/>
    <col min="3" max="3" width="11.625" style="24" customWidth="1"/>
    <col min="4" max="4" width="11.625" style="0" customWidth="1"/>
    <col min="5" max="6" width="11.625" style="25" customWidth="1"/>
  </cols>
  <sheetData>
    <row r="1" spans="1:6" s="1" customFormat="1" ht="30.75" customHeight="1">
      <c r="A1" s="26" t="s">
        <v>154</v>
      </c>
      <c r="B1" s="26"/>
      <c r="C1" s="26"/>
      <c r="D1" s="26"/>
      <c r="E1" s="26"/>
      <c r="F1" s="26"/>
    </row>
    <row r="2" spans="1:6" s="1" customFormat="1" ht="16.5" customHeight="1">
      <c r="A2" s="27"/>
      <c r="B2" s="28"/>
      <c r="C2" s="28"/>
      <c r="D2" s="28"/>
      <c r="E2" s="28"/>
      <c r="F2" s="29"/>
    </row>
    <row r="3" spans="1:6" s="1" customFormat="1" ht="24.75" customHeight="1">
      <c r="A3" s="9" t="s">
        <v>155</v>
      </c>
      <c r="B3" s="8">
        <v>2005</v>
      </c>
      <c r="C3" s="8">
        <v>2006</v>
      </c>
      <c r="D3" s="8">
        <v>2007</v>
      </c>
      <c r="E3" s="30">
        <v>2008</v>
      </c>
      <c r="F3" s="30">
        <v>2009</v>
      </c>
    </row>
    <row r="4" spans="1:6" s="1" customFormat="1" ht="19.5" customHeight="1">
      <c r="A4" s="11" t="s">
        <v>156</v>
      </c>
      <c r="B4" s="12"/>
      <c r="C4" s="12"/>
      <c r="D4" s="12"/>
      <c r="E4" s="31"/>
      <c r="F4" s="32"/>
    </row>
    <row r="5" spans="1:6" s="1" customFormat="1" ht="19.5" customHeight="1">
      <c r="A5" s="17" t="s">
        <v>157</v>
      </c>
      <c r="B5" s="33">
        <v>6.72</v>
      </c>
      <c r="C5" s="34">
        <v>8.28</v>
      </c>
      <c r="D5" s="33">
        <v>3.36</v>
      </c>
      <c r="E5" s="35"/>
      <c r="F5" s="35"/>
    </row>
    <row r="6" spans="1:6" ht="19.5" customHeight="1">
      <c r="A6" s="19" t="s">
        <v>158</v>
      </c>
      <c r="B6" s="36"/>
      <c r="C6" s="37"/>
      <c r="D6" s="36"/>
      <c r="E6" s="38"/>
      <c r="F6" s="38"/>
    </row>
    <row r="7" spans="1:6" ht="19.5" customHeight="1">
      <c r="A7" s="19" t="s">
        <v>159</v>
      </c>
      <c r="B7" s="39">
        <v>1.68</v>
      </c>
      <c r="C7" s="37">
        <v>1.68</v>
      </c>
      <c r="D7" s="39">
        <v>1.68</v>
      </c>
      <c r="E7" s="39">
        <v>3.36</v>
      </c>
      <c r="F7" s="39">
        <v>1.68</v>
      </c>
    </row>
    <row r="8" spans="1:6" ht="19.5" customHeight="1">
      <c r="A8" s="19" t="s">
        <v>160</v>
      </c>
      <c r="B8" s="36"/>
      <c r="C8" s="37"/>
      <c r="D8" s="39">
        <v>6.72</v>
      </c>
      <c r="E8" s="39">
        <v>1.68</v>
      </c>
      <c r="F8" s="39">
        <v>5.04</v>
      </c>
    </row>
    <row r="9" spans="1:6" ht="19.5" customHeight="1">
      <c r="A9" s="21" t="s">
        <v>161</v>
      </c>
      <c r="B9" s="39">
        <v>1.68</v>
      </c>
      <c r="C9" s="37">
        <v>3.36</v>
      </c>
      <c r="D9" s="39">
        <v>1.68</v>
      </c>
      <c r="E9" s="39">
        <v>3.36</v>
      </c>
      <c r="F9" s="39">
        <v>1.68</v>
      </c>
    </row>
    <row r="10" spans="1:6" ht="19.5" customHeight="1">
      <c r="A10" s="19" t="s">
        <v>162</v>
      </c>
      <c r="B10" s="39">
        <v>2.61</v>
      </c>
      <c r="C10" s="37">
        <v>1.01</v>
      </c>
      <c r="D10" s="39">
        <v>3.36</v>
      </c>
      <c r="E10" s="39">
        <v>5.04</v>
      </c>
      <c r="F10" s="39">
        <v>3.36</v>
      </c>
    </row>
    <row r="11" spans="1:6" ht="19.5" customHeight="1">
      <c r="A11" s="19" t="s">
        <v>163</v>
      </c>
      <c r="B11" s="36"/>
      <c r="C11" s="37"/>
      <c r="D11" s="39">
        <v>1.68</v>
      </c>
      <c r="E11" s="39">
        <v>1.68</v>
      </c>
      <c r="F11" s="39">
        <v>1.68</v>
      </c>
    </row>
    <row r="12" spans="1:6" ht="19.5" customHeight="1">
      <c r="A12" s="19" t="s">
        <v>164</v>
      </c>
      <c r="B12" s="39">
        <v>1.68</v>
      </c>
      <c r="C12" s="37">
        <v>1.68</v>
      </c>
      <c r="D12" s="39">
        <v>6.72</v>
      </c>
      <c r="E12" s="38"/>
      <c r="F12" s="39">
        <v>3.36</v>
      </c>
    </row>
    <row r="13" spans="1:6" ht="19.5" customHeight="1">
      <c r="A13" s="19" t="s">
        <v>165</v>
      </c>
      <c r="B13" s="36"/>
      <c r="C13" s="37"/>
      <c r="D13" s="36"/>
      <c r="E13" s="38"/>
      <c r="F13" s="38"/>
    </row>
    <row r="14" spans="1:6" ht="19.5" customHeight="1">
      <c r="A14" s="19" t="s">
        <v>166</v>
      </c>
      <c r="B14" s="39">
        <v>8.28</v>
      </c>
      <c r="C14" s="37">
        <v>5.04</v>
      </c>
      <c r="D14" s="39">
        <v>20.04</v>
      </c>
      <c r="E14" s="39">
        <v>5.04</v>
      </c>
      <c r="F14" s="39">
        <v>18.36</v>
      </c>
    </row>
    <row r="15" spans="1:6" ht="19.5" customHeight="1">
      <c r="A15" s="40" t="s">
        <v>167</v>
      </c>
      <c r="B15" s="41"/>
      <c r="C15" s="37"/>
      <c r="D15" s="36"/>
      <c r="E15" s="38"/>
      <c r="F15" s="38"/>
    </row>
    <row r="16" spans="1:6" ht="19.5" customHeight="1">
      <c r="A16" s="19" t="s">
        <v>168</v>
      </c>
      <c r="B16" s="39">
        <v>118.19</v>
      </c>
      <c r="C16" s="20">
        <v>113.33</v>
      </c>
      <c r="D16" s="39">
        <v>115</v>
      </c>
      <c r="E16" s="39">
        <v>101.67</v>
      </c>
      <c r="F16" s="39">
        <v>103.33</v>
      </c>
    </row>
    <row r="17" spans="1:6" ht="19.5" customHeight="1">
      <c r="A17" s="19" t="s">
        <v>169</v>
      </c>
      <c r="B17" s="39">
        <v>5</v>
      </c>
      <c r="C17" s="20">
        <v>5</v>
      </c>
      <c r="D17" s="39">
        <v>5</v>
      </c>
      <c r="E17" s="39">
        <v>6.67</v>
      </c>
      <c r="F17" s="39">
        <v>6.67</v>
      </c>
    </row>
    <row r="18" spans="1:6" ht="19.5" customHeight="1">
      <c r="A18" s="19" t="s">
        <v>170</v>
      </c>
      <c r="B18" s="39">
        <v>64.44</v>
      </c>
      <c r="C18" s="20">
        <v>63.89</v>
      </c>
      <c r="D18" s="39">
        <v>65</v>
      </c>
      <c r="E18" s="39">
        <v>78.33</v>
      </c>
      <c r="F18" s="39">
        <v>76.67</v>
      </c>
    </row>
    <row r="19" spans="1:6" ht="19.5" customHeight="1">
      <c r="A19" s="19" t="s">
        <v>171</v>
      </c>
      <c r="B19" s="39">
        <v>68.33</v>
      </c>
      <c r="C19" s="20">
        <v>68.06</v>
      </c>
      <c r="D19" s="39">
        <v>80</v>
      </c>
      <c r="E19" s="39">
        <v>81.67</v>
      </c>
      <c r="F19" s="39">
        <v>85</v>
      </c>
    </row>
    <row r="20" spans="1:6" ht="19.5" customHeight="1">
      <c r="A20" s="21" t="s">
        <v>172</v>
      </c>
      <c r="B20" s="39">
        <v>144.03</v>
      </c>
      <c r="C20" s="20">
        <v>136.67</v>
      </c>
      <c r="D20" s="39">
        <v>138.33</v>
      </c>
      <c r="E20" s="39">
        <v>131.67</v>
      </c>
      <c r="F20" s="39">
        <v>135</v>
      </c>
    </row>
    <row r="21" spans="1:6" ht="19.5" customHeight="1">
      <c r="A21" s="19" t="s">
        <v>173</v>
      </c>
      <c r="B21" s="39">
        <v>25.14</v>
      </c>
      <c r="C21" s="20">
        <v>24.44</v>
      </c>
      <c r="D21" s="39">
        <v>30</v>
      </c>
      <c r="E21" s="39">
        <v>40</v>
      </c>
      <c r="F21" s="39">
        <v>40</v>
      </c>
    </row>
    <row r="22" spans="1:6" ht="19.5" customHeight="1">
      <c r="A22" s="19" t="s">
        <v>174</v>
      </c>
      <c r="B22" s="39">
        <v>58.47</v>
      </c>
      <c r="C22" s="20">
        <v>53.33</v>
      </c>
      <c r="D22" s="39">
        <v>50</v>
      </c>
      <c r="E22" s="39">
        <v>51.67</v>
      </c>
      <c r="F22" s="39">
        <v>48.33</v>
      </c>
    </row>
    <row r="23" spans="1:6" ht="19.5" customHeight="1">
      <c r="A23" s="19" t="s">
        <v>175</v>
      </c>
      <c r="B23" s="39">
        <v>31.11</v>
      </c>
      <c r="C23" s="20">
        <v>31.11</v>
      </c>
      <c r="D23" s="39">
        <v>28.33</v>
      </c>
      <c r="E23" s="39">
        <v>26.67</v>
      </c>
      <c r="F23" s="39">
        <v>28.33</v>
      </c>
    </row>
    <row r="24" spans="1:6" ht="19.5" customHeight="1">
      <c r="A24" s="19" t="s">
        <v>176</v>
      </c>
      <c r="B24" s="39">
        <v>21.81</v>
      </c>
      <c r="C24" s="20">
        <v>21.67</v>
      </c>
      <c r="D24" s="39">
        <v>28.33</v>
      </c>
      <c r="E24" s="39">
        <v>48.33</v>
      </c>
      <c r="F24" s="39">
        <v>46.67</v>
      </c>
    </row>
    <row r="25" spans="1:6" ht="19.5" customHeight="1">
      <c r="A25" s="19" t="s">
        <v>177</v>
      </c>
      <c r="B25" s="39">
        <v>34.44</v>
      </c>
      <c r="C25" s="20">
        <v>35.56</v>
      </c>
      <c r="D25" s="39">
        <v>43.33</v>
      </c>
      <c r="E25" s="39">
        <v>71.67</v>
      </c>
      <c r="F25" s="39">
        <v>75</v>
      </c>
    </row>
    <row r="26" spans="1:6" ht="19.5" customHeight="1">
      <c r="A26" s="19" t="s">
        <v>178</v>
      </c>
      <c r="B26" s="39">
        <v>93.19</v>
      </c>
      <c r="C26" s="20">
        <v>86.67</v>
      </c>
      <c r="D26" s="39">
        <v>93.33</v>
      </c>
      <c r="E26" s="39">
        <v>90</v>
      </c>
      <c r="F26" s="39">
        <v>90</v>
      </c>
    </row>
    <row r="27" spans="1:6" ht="19.5" customHeight="1">
      <c r="A27" s="19" t="s">
        <v>179</v>
      </c>
      <c r="B27" s="39">
        <v>46.39</v>
      </c>
      <c r="C27" s="20">
        <v>46.11</v>
      </c>
      <c r="D27" s="39">
        <v>48.33</v>
      </c>
      <c r="E27" s="39">
        <v>46.67</v>
      </c>
      <c r="F27" s="39">
        <v>48.33</v>
      </c>
    </row>
    <row r="28" spans="1:6" ht="19.5" customHeight="1">
      <c r="A28" s="19" t="s">
        <v>180</v>
      </c>
      <c r="B28" s="39">
        <v>111.53</v>
      </c>
      <c r="C28" s="20">
        <v>112.22</v>
      </c>
      <c r="D28" s="39">
        <v>121.67</v>
      </c>
      <c r="E28" s="39">
        <v>103.33</v>
      </c>
      <c r="F28" s="39">
        <v>105</v>
      </c>
    </row>
    <row r="29" spans="1:6" ht="19.5" customHeight="1">
      <c r="A29" s="22" t="s">
        <v>166</v>
      </c>
      <c r="B29" s="42">
        <v>150</v>
      </c>
      <c r="C29" s="23">
        <v>146.39</v>
      </c>
      <c r="D29" s="42">
        <v>188.33</v>
      </c>
      <c r="E29" s="42">
        <v>190</v>
      </c>
      <c r="F29" s="42">
        <v>200</v>
      </c>
    </row>
    <row r="30" spans="1:6" ht="15.75" customHeight="1">
      <c r="A30" s="43"/>
      <c r="B30" s="44"/>
      <c r="C30" s="44"/>
      <c r="D30" s="44"/>
      <c r="E30" s="44"/>
      <c r="F30" s="44"/>
    </row>
    <row r="31" spans="1:6" ht="14.25">
      <c r="A31" s="45"/>
      <c r="B31" s="46"/>
      <c r="C31" s="46"/>
      <c r="D31" s="46"/>
      <c r="E31" s="46"/>
      <c r="F31" s="46"/>
    </row>
  </sheetData>
  <sheetProtection/>
  <mergeCells count="9">
    <mergeCell ref="A1:F1"/>
    <mergeCell ref="A2:E2"/>
    <mergeCell ref="A30:E30"/>
    <mergeCell ref="A31:E31"/>
    <mergeCell ref="B3:B4"/>
    <mergeCell ref="C3:C4"/>
    <mergeCell ref="D3:D4"/>
    <mergeCell ref="E3:E4"/>
    <mergeCell ref="F3:F4"/>
  </mergeCells>
  <printOptions/>
  <pageMargins left="0.63" right="0.75" top="0.98" bottom="0.62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14.625" style="1" customWidth="1"/>
    <col min="2" max="2" width="7.375" style="1" customWidth="1"/>
    <col min="4" max="4" width="9.375" style="0" customWidth="1"/>
    <col min="5" max="5" width="8.375" style="0" customWidth="1"/>
    <col min="6" max="6" width="8.25390625" style="0" customWidth="1"/>
    <col min="7" max="7" width="8.625" style="0" customWidth="1"/>
    <col min="8" max="8" width="7.875" style="0" customWidth="1"/>
    <col min="9" max="9" width="8.375" style="0" customWidth="1"/>
  </cols>
  <sheetData>
    <row r="1" spans="1:10" ht="20.25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.75" customHeight="1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183</v>
      </c>
      <c r="B3" s="5" t="s">
        <v>184</v>
      </c>
      <c r="C3" s="6" t="s">
        <v>20</v>
      </c>
      <c r="D3" s="7"/>
      <c r="E3" s="8" t="s">
        <v>21</v>
      </c>
      <c r="F3" s="8" t="s">
        <v>22</v>
      </c>
      <c r="G3" s="9" t="s">
        <v>23</v>
      </c>
      <c r="H3" s="6" t="s">
        <v>22</v>
      </c>
      <c r="I3" s="8" t="s">
        <v>24</v>
      </c>
      <c r="J3" s="9" t="s">
        <v>25</v>
      </c>
    </row>
    <row r="4" spans="1:10" s="1" customFormat="1" ht="16.5" customHeight="1">
      <c r="A4" s="10"/>
      <c r="B4" s="11"/>
      <c r="C4" s="12" t="s">
        <v>26</v>
      </c>
      <c r="D4" s="13" t="s">
        <v>27</v>
      </c>
      <c r="E4" s="14" t="s">
        <v>28</v>
      </c>
      <c r="F4" s="12" t="s">
        <v>29</v>
      </c>
      <c r="G4" s="15" t="s">
        <v>26</v>
      </c>
      <c r="H4" s="16" t="s">
        <v>30</v>
      </c>
      <c r="I4" s="12" t="s">
        <v>28</v>
      </c>
      <c r="J4" s="15" t="s">
        <v>26</v>
      </c>
    </row>
    <row r="5" spans="1:10" s="1" customFormat="1" ht="19.5" customHeight="1">
      <c r="A5" s="17" t="s">
        <v>185</v>
      </c>
      <c r="B5" s="18">
        <v>103.33</v>
      </c>
      <c r="C5" s="18">
        <v>66.67</v>
      </c>
      <c r="D5" s="18">
        <v>66.67</v>
      </c>
      <c r="E5" s="18">
        <v>133.33</v>
      </c>
      <c r="F5" s="18">
        <v>75</v>
      </c>
      <c r="G5" s="18">
        <v>125</v>
      </c>
      <c r="H5" s="18">
        <v>107.69</v>
      </c>
      <c r="I5" s="18">
        <v>160</v>
      </c>
      <c r="J5" s="18">
        <v>66.67</v>
      </c>
    </row>
    <row r="6" spans="1:10" ht="19.5" customHeight="1">
      <c r="A6" s="19" t="s">
        <v>158</v>
      </c>
      <c r="B6" s="20">
        <v>6.67</v>
      </c>
      <c r="C6" s="20"/>
      <c r="D6" s="20"/>
      <c r="E6" s="20"/>
      <c r="F6" s="20"/>
      <c r="G6" s="20"/>
      <c r="H6" s="20">
        <v>7.69</v>
      </c>
      <c r="I6" s="20">
        <v>20</v>
      </c>
      <c r="J6" s="20">
        <v>33.33</v>
      </c>
    </row>
    <row r="7" spans="1:10" ht="19.5" customHeight="1">
      <c r="A7" s="19" t="s">
        <v>186</v>
      </c>
      <c r="B7" s="20">
        <v>76.67</v>
      </c>
      <c r="C7" s="20">
        <v>66.67</v>
      </c>
      <c r="D7" s="20">
        <v>33.33</v>
      </c>
      <c r="E7" s="20">
        <v>33.33</v>
      </c>
      <c r="F7" s="20">
        <v>66.67</v>
      </c>
      <c r="G7" s="20">
        <v>66.67</v>
      </c>
      <c r="H7" s="20">
        <v>92.31</v>
      </c>
      <c r="I7" s="20">
        <v>120</v>
      </c>
      <c r="J7" s="20">
        <v>100</v>
      </c>
    </row>
    <row r="8" spans="1:10" ht="19.5" customHeight="1">
      <c r="A8" s="19" t="s">
        <v>187</v>
      </c>
      <c r="B8" s="20">
        <v>85</v>
      </c>
      <c r="C8" s="20">
        <v>66.67</v>
      </c>
      <c r="D8" s="20">
        <v>33.33</v>
      </c>
      <c r="E8" s="20">
        <v>66.67</v>
      </c>
      <c r="F8" s="20">
        <v>83.33</v>
      </c>
      <c r="G8" s="20">
        <v>83.33</v>
      </c>
      <c r="H8" s="20">
        <v>100</v>
      </c>
      <c r="I8" s="20">
        <v>80</v>
      </c>
      <c r="J8" s="20">
        <v>100</v>
      </c>
    </row>
    <row r="9" spans="1:10" ht="19.5" customHeight="1">
      <c r="A9" s="21" t="s">
        <v>172</v>
      </c>
      <c r="B9" s="20">
        <v>135</v>
      </c>
      <c r="C9" s="20">
        <v>133.33</v>
      </c>
      <c r="D9" s="20">
        <v>133.33</v>
      </c>
      <c r="E9" s="20">
        <v>116.67</v>
      </c>
      <c r="F9" s="20">
        <v>116.67</v>
      </c>
      <c r="G9" s="20">
        <v>133.33</v>
      </c>
      <c r="H9" s="20">
        <v>161.54</v>
      </c>
      <c r="I9" s="20">
        <v>140</v>
      </c>
      <c r="J9" s="20">
        <v>133.33</v>
      </c>
    </row>
    <row r="10" spans="1:10" ht="19.5" customHeight="1">
      <c r="A10" s="19" t="s">
        <v>188</v>
      </c>
      <c r="B10" s="20">
        <v>40</v>
      </c>
      <c r="C10" s="20">
        <v>16.67</v>
      </c>
      <c r="D10" s="20"/>
      <c r="E10" s="20"/>
      <c r="F10" s="20">
        <v>16.67</v>
      </c>
      <c r="G10" s="20">
        <v>33.33</v>
      </c>
      <c r="H10" s="20">
        <v>76.92</v>
      </c>
      <c r="I10" s="20">
        <v>60</v>
      </c>
      <c r="J10" s="20">
        <v>66.67</v>
      </c>
    </row>
    <row r="11" spans="1:10" ht="19.5" customHeight="1">
      <c r="A11" s="19" t="s">
        <v>189</v>
      </c>
      <c r="B11" s="20">
        <v>48.33</v>
      </c>
      <c r="C11" s="20">
        <v>16.67</v>
      </c>
      <c r="D11" s="20">
        <v>33.33</v>
      </c>
      <c r="E11" s="20">
        <v>66.67</v>
      </c>
      <c r="F11" s="20">
        <v>33.33</v>
      </c>
      <c r="G11" s="20">
        <v>50</v>
      </c>
      <c r="H11" s="20">
        <v>61.54</v>
      </c>
      <c r="I11" s="20">
        <v>20</v>
      </c>
      <c r="J11" s="20">
        <v>83.33</v>
      </c>
    </row>
    <row r="12" spans="1:10" ht="19.5" customHeight="1">
      <c r="A12" s="19" t="s">
        <v>190</v>
      </c>
      <c r="B12" s="20">
        <v>28.33</v>
      </c>
      <c r="C12" s="20">
        <v>16.67</v>
      </c>
      <c r="D12" s="20"/>
      <c r="E12" s="20">
        <v>16.67</v>
      </c>
      <c r="F12" s="20"/>
      <c r="G12" s="20">
        <v>33.33</v>
      </c>
      <c r="H12" s="20">
        <v>46.15</v>
      </c>
      <c r="I12" s="20">
        <v>40</v>
      </c>
      <c r="J12" s="20">
        <v>50</v>
      </c>
    </row>
    <row r="13" spans="1:10" ht="19.5" customHeight="1">
      <c r="A13" s="19" t="s">
        <v>191</v>
      </c>
      <c r="B13" s="20">
        <v>46.67</v>
      </c>
      <c r="C13" s="20">
        <v>16.67</v>
      </c>
      <c r="D13" s="20"/>
      <c r="E13" s="20">
        <v>16.67</v>
      </c>
      <c r="F13" s="20">
        <v>50</v>
      </c>
      <c r="G13" s="20">
        <v>33.33</v>
      </c>
      <c r="H13" s="20">
        <v>53.85</v>
      </c>
      <c r="I13" s="20">
        <v>60</v>
      </c>
      <c r="J13" s="20">
        <v>100</v>
      </c>
    </row>
    <row r="14" spans="1:10" ht="19.5" customHeight="1">
      <c r="A14" s="19" t="s">
        <v>177</v>
      </c>
      <c r="B14" s="20">
        <v>75</v>
      </c>
      <c r="C14" s="20">
        <v>50</v>
      </c>
      <c r="D14" s="20"/>
      <c r="E14" s="20">
        <v>50</v>
      </c>
      <c r="F14" s="20">
        <v>33.33</v>
      </c>
      <c r="G14" s="20">
        <v>41.67</v>
      </c>
      <c r="H14" s="20">
        <v>92.31</v>
      </c>
      <c r="I14" s="20">
        <v>140</v>
      </c>
      <c r="J14" s="20">
        <v>183.33</v>
      </c>
    </row>
    <row r="15" spans="1:10" ht="19.5" customHeight="1">
      <c r="A15" s="19" t="s">
        <v>192</v>
      </c>
      <c r="B15" s="20">
        <v>90</v>
      </c>
      <c r="C15" s="20">
        <v>66.67</v>
      </c>
      <c r="D15" s="20">
        <v>33.33</v>
      </c>
      <c r="E15" s="20">
        <v>50</v>
      </c>
      <c r="F15" s="20">
        <v>100</v>
      </c>
      <c r="G15" s="20">
        <v>83.33</v>
      </c>
      <c r="H15" s="20">
        <v>92.31</v>
      </c>
      <c r="I15" s="20">
        <v>120</v>
      </c>
      <c r="J15" s="20">
        <v>116.67</v>
      </c>
    </row>
    <row r="16" spans="1:10" ht="19.5" customHeight="1">
      <c r="A16" s="19" t="s">
        <v>179</v>
      </c>
      <c r="B16" s="20">
        <v>48.33</v>
      </c>
      <c r="C16" s="20">
        <v>33.33</v>
      </c>
      <c r="D16" s="20"/>
      <c r="E16" s="20">
        <v>16.67</v>
      </c>
      <c r="F16" s="20">
        <v>33.33</v>
      </c>
      <c r="G16" s="20">
        <v>25</v>
      </c>
      <c r="H16" s="20">
        <v>69.23</v>
      </c>
      <c r="I16" s="20">
        <v>100</v>
      </c>
      <c r="J16" s="20">
        <v>83.33</v>
      </c>
    </row>
    <row r="17" spans="1:10" ht="19.5" customHeight="1">
      <c r="A17" s="19" t="s">
        <v>180</v>
      </c>
      <c r="B17" s="20">
        <v>105</v>
      </c>
      <c r="C17" s="20">
        <v>83.33</v>
      </c>
      <c r="D17" s="20">
        <v>66.67</v>
      </c>
      <c r="E17" s="20">
        <v>100</v>
      </c>
      <c r="F17" s="20">
        <v>100</v>
      </c>
      <c r="G17" s="20">
        <v>108.33</v>
      </c>
      <c r="H17" s="20">
        <v>115.39</v>
      </c>
      <c r="I17" s="20">
        <v>120</v>
      </c>
      <c r="J17" s="20">
        <v>100</v>
      </c>
    </row>
    <row r="18" spans="1:10" ht="19.5" customHeight="1">
      <c r="A18" s="22" t="s">
        <v>193</v>
      </c>
      <c r="B18" s="23">
        <v>200</v>
      </c>
      <c r="C18" s="23">
        <v>150</v>
      </c>
      <c r="D18" s="23">
        <v>100</v>
      </c>
      <c r="E18" s="23">
        <v>266.67</v>
      </c>
      <c r="F18" s="23">
        <v>150</v>
      </c>
      <c r="G18" s="23">
        <v>200</v>
      </c>
      <c r="H18" s="23">
        <v>215.39</v>
      </c>
      <c r="I18" s="23">
        <v>220</v>
      </c>
      <c r="J18" s="23">
        <v>233.33</v>
      </c>
    </row>
  </sheetData>
  <sheetProtection/>
  <mergeCells count="4">
    <mergeCell ref="A1:J1"/>
    <mergeCell ref="A2:J2"/>
    <mergeCell ref="A3:A4"/>
    <mergeCell ref="B3:B4"/>
  </mergeCells>
  <printOptions/>
  <pageMargins left="0.32" right="0.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wky</cp:lastModifiedBy>
  <cp:lastPrinted>2011-03-16T01:56:21Z</cp:lastPrinted>
  <dcterms:created xsi:type="dcterms:W3CDTF">2000-04-12T11:13:54Z</dcterms:created>
  <dcterms:modified xsi:type="dcterms:W3CDTF">2016-10-08T03:00:05Z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