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2" activeTab="6"/>
  </bookViews>
  <sheets>
    <sheet name="项目支出绩效自评表 " sheetId="1" r:id="rId1"/>
    <sheet name="项目支出绩效自评表  (2)" sheetId="2" r:id="rId2"/>
    <sheet name="项目支出绩效自评表  (3)" sheetId="3" r:id="rId3"/>
    <sheet name="项目支出绩效自评表  (4)" sheetId="4" r:id="rId4"/>
    <sheet name="项目支出绩效自评表  (5)" sheetId="5" r:id="rId5"/>
    <sheet name="项目支出绩效自评表  (6)" sheetId="6" r:id="rId6"/>
    <sheet name="项目支出绩效自评表  (7)" sheetId="7" r:id="rId7"/>
  </sheets>
  <definedNames>
    <definedName name="_xlnm.Print_Area" localSheetId="0">'项目支出绩效自评表 '!$A$1:$L$18</definedName>
    <definedName name="_xlnm.Print_Area" localSheetId="1">'项目支出绩效自评表  (2)'!$A$1:$L$17</definedName>
    <definedName name="_xlnm.Print_Area" localSheetId="2">'项目支出绩效自评表  (3)'!$A$1:$L$18</definedName>
    <definedName name="_xlnm.Print_Area" localSheetId="3">'项目支出绩效自评表  (4)'!$A$1:$L$18</definedName>
    <definedName name="_xlnm.Print_Area" localSheetId="4">'项目支出绩效自评表  (5)'!$A$1:$L$17</definedName>
    <definedName name="_xlnm.Print_Area" localSheetId="5">'项目支出绩效自评表  (6)'!$A$1:$L$17</definedName>
    <definedName name="_xlnm.Print_Area" localSheetId="6">'项目支出绩效自评表  (7)'!$A$1:$L$18</definedName>
  </definedNames>
  <calcPr fullCalcOnLoad="1"/>
</workbook>
</file>

<file path=xl/sharedStrings.xml><?xml version="1.0" encoding="utf-8"?>
<sst xmlns="http://schemas.openxmlformats.org/spreadsheetml/2006/main" count="509" uniqueCount="83">
  <si>
    <t>附件2</t>
  </si>
  <si>
    <t xml:space="preserve">项目支出绩效自评表 </t>
  </si>
  <si>
    <t>项目名称:</t>
  </si>
  <si>
    <t>46900221T000000145569-死亡丧葬补助金及一次性抚恤金</t>
  </si>
  <si>
    <t>填报人:</t>
  </si>
  <si>
    <t>谭业旅_QH</t>
  </si>
  <si>
    <t>联系方式:</t>
  </si>
  <si>
    <t>主管部门:</t>
  </si>
  <si>
    <t>150-琼海市统战部</t>
  </si>
  <si>
    <t>实施单位:</t>
  </si>
  <si>
    <t>150001-琼海市统战部本级</t>
  </si>
  <si>
    <t>是否公开：</t>
  </si>
  <si>
    <t>是</t>
  </si>
  <si>
    <t>网址：</t>
  </si>
  <si>
    <t/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</si>
  <si>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</si>
  <si>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</si>
  <si>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</si>
  <si>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</si>
  <si>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</si>
  <si>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</si>
  <si>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</si>
  <si>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</si>
  <si>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</si>
  <si>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</si>
  <si>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</si>
  <si>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财政专户管理资金：</t>
  </si>
  <si>
    <t>单位资金：</t>
  </si>
  <si>
    <t>年度目标</t>
  </si>
  <si>
    <t>年度目标完成情况</t>
  </si>
  <si>
    <t>严格执行相关政策，保障资金及时、足额发放，预算编制科学合理，减少结余资金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</si>
  <si>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</si>
  <si>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</si>
  <si>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</si>
  <si>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</si>
  <si>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</si>
  <si>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</si>
  <si>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</si>
  <si>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</si>
  <si>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</si>
  <si>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</si>
  <si>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</si>
  <si>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科目调整次数</t>
  </si>
  <si>
    <t>≥</t>
  </si>
  <si>
    <t>次</t>
  </si>
  <si>
    <t>基本达成目标</t>
  </si>
  <si>
    <t>1</t>
  </si>
  <si>
    <t>足额保障率</t>
  </si>
  <si>
    <t>＝</t>
  </si>
  <si>
    <t>%</t>
  </si>
  <si>
    <t>时效指标</t>
  </si>
  <si>
    <t>发放及时率</t>
  </si>
  <si>
    <t>效益指标</t>
  </si>
  <si>
    <t>经济效益</t>
  </si>
  <si>
    <t>结余率=结余数/预算数</t>
  </si>
  <si>
    <t>≤</t>
  </si>
  <si>
    <t>总分</t>
  </si>
  <si>
    <t>46900221T000000112474-民主党派组织换届工作经费</t>
  </si>
  <si>
    <t>资金及时、足额发放，及时开展党派组织换届工作</t>
  </si>
  <si>
    <t>质量指标</t>
  </si>
  <si>
    <t>开展组织换届工作</t>
  </si>
  <si>
    <t>定性</t>
  </si>
  <si>
    <t>优良中低差</t>
  </si>
  <si>
    <t>优</t>
  </si>
  <si>
    <t>社会效益</t>
  </si>
  <si>
    <t>确保及时开展党派组织换届工作</t>
  </si>
  <si>
    <t>满意度指标</t>
  </si>
  <si>
    <t>服务对象满意度</t>
  </si>
  <si>
    <t>群众满意度</t>
  </si>
  <si>
    <t>46900221T000000079198-人员薪酬（非工资统发）</t>
  </si>
  <si>
    <t>严格执行相关政策，保障资金及时、足额发放，预算编制科学合理</t>
  </si>
  <si>
    <t>46900221T000000026684-亚洲论坛工作经费</t>
  </si>
  <si>
    <t>46900221T000000089152-两岸婚生子女普查经费</t>
  </si>
  <si>
    <t>严格执行相关政策，开展两岸婚生子女普查，确保资金及时发放</t>
  </si>
  <si>
    <t>严格执行相关政策，开展两岸婚生子女普查，资金及时发放</t>
  </si>
  <si>
    <t>支持两岸婚生子女普查</t>
  </si>
  <si>
    <t>规范开展普查工作</t>
  </si>
  <si>
    <t>46900221T000000149307-建党百年海南侨史图片展活动经费</t>
  </si>
  <si>
    <t>严格执行相关政策，开展建党百年海南侨史图片展活动</t>
  </si>
  <si>
    <t>建党百年海南侨史图片展活动</t>
  </si>
  <si>
    <t>爱国爱家乡</t>
  </si>
  <si>
    <t>46900221T000000085693-外事侨务办拨海外琼籍专项经费</t>
  </si>
  <si>
    <t>严格执行相关政策，保障资金及时、足额发放专项经费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</si>
</sst>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2" fillId="7" borderId="0" applyNumberFormat="0" applyBorder="0" applyAlignment="0" applyProtection="0"/>
    <xf numFmtId="0" fontId="9" fillId="0" borderId="5" applyNumberFormat="0" applyFill="0" applyAlignment="0" applyProtection="0"/>
    <xf numFmtId="0" fontId="2" fillId="8" borderId="0" applyNumberFormat="0" applyBorder="0" applyAlignment="0" applyProtection="0"/>
    <xf numFmtId="0" fontId="15" fillId="4" borderId="6" applyNumberFormat="0" applyAlignment="0" applyProtection="0"/>
    <xf numFmtId="0" fontId="16" fillId="4" borderId="1" applyNumberFormat="0" applyAlignment="0" applyProtection="0"/>
    <xf numFmtId="0" fontId="17" fillId="9" borderId="7" applyNumberFormat="0" applyAlignment="0" applyProtection="0"/>
    <xf numFmtId="0" fontId="2" fillId="10" borderId="0" applyNumberFormat="0" applyBorder="0" applyAlignment="0" applyProtection="0"/>
    <xf numFmtId="0" fontId="18" fillId="11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10" borderId="0" applyNumberFormat="0" applyBorder="0" applyAlignment="0" applyProtection="0"/>
    <xf numFmtId="0" fontId="22" fillId="8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18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8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/>
    </xf>
    <xf numFmtId="176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right" vertical="center" wrapText="1"/>
      <protection/>
    </xf>
    <xf numFmtId="0" fontId="2" fillId="0" borderId="15" xfId="0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0" fillId="2" borderId="0" xfId="0" applyFont="1" applyFill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right" vertical="center" wrapText="1"/>
      <protection/>
    </xf>
    <xf numFmtId="0" fontId="2" fillId="2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SheetLayoutView="100" workbookViewId="0" topLeftCell="A1">
      <selection activeCell="C14" sqref="A14:IV17"/>
    </sheetView>
  </sheetViews>
  <sheetFormatPr defaultColWidth="9.00390625" defaultRowHeight="14.25"/>
  <cols>
    <col min="1" max="1" width="14.25390625" style="1" customWidth="1"/>
    <col min="2" max="2" width="14.125" style="1" customWidth="1"/>
    <col min="3" max="3" width="26.75390625" style="1" customWidth="1"/>
    <col min="4" max="4" width="13.625" style="1" customWidth="1"/>
    <col min="5" max="5" width="13.375" style="1" customWidth="1"/>
    <col min="6" max="6" width="16.00390625" style="1" customWidth="1"/>
    <col min="7" max="7" width="9.375" style="1" customWidth="1"/>
    <col min="8" max="8" width="11.00390625" style="1" customWidth="1"/>
    <col min="9" max="9" width="9.50390625" style="1" customWidth="1"/>
    <col min="10" max="10" width="12.25390625" style="1" customWidth="1"/>
    <col min="11" max="11" width="7.25390625" style="1" customWidth="1"/>
    <col min="12" max="12" width="15.50390625" style="1" customWidth="1"/>
    <col min="13" max="13" width="14.00390625" style="2" hidden="1" customWidth="1"/>
    <col min="14" max="14" width="23.25390625" style="2" hidden="1" customWidth="1"/>
    <col min="15" max="16384" width="9.00390625" style="2" customWidth="1"/>
  </cols>
  <sheetData>
    <row r="1" spans="1:12" ht="14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5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1" customHeight="1">
      <c r="A3" s="5" t="s">
        <v>2</v>
      </c>
      <c r="B3" s="6" t="s">
        <v>3</v>
      </c>
      <c r="C3" s="6"/>
      <c r="D3" s="6"/>
      <c r="E3" s="5" t="s">
        <v>4</v>
      </c>
      <c r="F3" s="6" t="s">
        <v>5</v>
      </c>
      <c r="G3" s="6"/>
      <c r="H3" s="6"/>
      <c r="I3" s="5" t="s">
        <v>6</v>
      </c>
      <c r="J3" s="5">
        <v>62932463</v>
      </c>
      <c r="K3" s="5"/>
      <c r="L3" s="5"/>
    </row>
    <row r="4" spans="1:12" ht="19.5" customHeight="1">
      <c r="A4" s="5" t="s">
        <v>7</v>
      </c>
      <c r="B4" s="6" t="s">
        <v>8</v>
      </c>
      <c r="C4" s="6"/>
      <c r="D4" s="6"/>
      <c r="E4" s="5" t="s">
        <v>9</v>
      </c>
      <c r="F4" s="6" t="s">
        <v>10</v>
      </c>
      <c r="G4" s="6"/>
      <c r="H4" s="6"/>
      <c r="I4" s="6"/>
      <c r="J4" s="6"/>
      <c r="K4" s="6"/>
      <c r="L4" s="6"/>
    </row>
    <row r="5" spans="1:12" ht="19.5" customHeight="1">
      <c r="A5" s="7" t="s">
        <v>11</v>
      </c>
      <c r="B5" s="7" t="s">
        <v>12</v>
      </c>
      <c r="C5" s="7"/>
      <c r="D5" s="7"/>
      <c r="E5" s="8" t="s">
        <v>13</v>
      </c>
      <c r="F5" s="7" t="s">
        <v>14</v>
      </c>
      <c r="G5" s="7"/>
      <c r="H5" s="7"/>
      <c r="I5" s="7"/>
      <c r="J5" s="7"/>
      <c r="K5" s="7"/>
      <c r="L5" s="7"/>
    </row>
    <row r="6" spans="1:12" ht="15.75" customHeight="1">
      <c r="A6" s="9" t="s">
        <v>15</v>
      </c>
      <c r="B6" s="9"/>
      <c r="C6" s="9" t="s">
        <v>16</v>
      </c>
      <c r="D6" s="9" t="s">
        <v>17</v>
      </c>
      <c r="E6" s="9"/>
      <c r="F6" s="9" t="s">
        <v>18</v>
      </c>
      <c r="G6" s="9"/>
      <c r="H6" s="9"/>
      <c r="I6" s="9"/>
      <c r="J6" s="9" t="s">
        <v>19</v>
      </c>
      <c r="K6" s="22" t="s">
        <v>20</v>
      </c>
      <c r="L6" s="9" t="s">
        <v>21</v>
      </c>
    </row>
    <row r="7" spans="1:13" ht="14.25">
      <c r="A7" s="10" t="s">
        <v>22</v>
      </c>
      <c r="B7" s="10"/>
      <c r="C7" s="11">
        <f>C8+C9+C10</f>
        <v>0</v>
      </c>
      <c r="D7" s="12">
        <f>D8+D9+D10</f>
        <v>329028</v>
      </c>
      <c r="E7" s="12"/>
      <c r="F7" s="12">
        <f>F8+F9+F10</f>
        <v>329028</v>
      </c>
      <c r="G7" s="12"/>
      <c r="H7" s="12"/>
      <c r="I7" s="12"/>
      <c r="J7" s="23" t="s">
        <v>23</v>
      </c>
      <c r="K7" s="24">
        <f>IF(OR(D7=0,D7="0"),0,ROUND(((F8+F9+F10)/D7)*100,2))</f>
        <v>100</v>
      </c>
      <c r="L7" s="23">
        <f>ROUND((K7*M7/100),2)</f>
        <v>10</v>
      </c>
      <c r="M7" s="25" t="s">
        <v>24</v>
      </c>
    </row>
    <row r="8" spans="1:12" ht="14.25">
      <c r="A8" s="10" t="s">
        <v>25</v>
      </c>
      <c r="B8" s="10"/>
      <c r="C8" s="11"/>
      <c r="D8" s="12">
        <v>329028</v>
      </c>
      <c r="E8" s="12"/>
      <c r="F8" s="12">
        <v>329028</v>
      </c>
      <c r="G8" s="12"/>
      <c r="H8" s="12"/>
      <c r="I8" s="12"/>
      <c r="J8" s="11"/>
      <c r="K8" s="24">
        <f>IF(OR(D8=0,D8="0"),0,ROUND((F8/D8)*100,2))</f>
        <v>100</v>
      </c>
      <c r="L8" s="11"/>
    </row>
    <row r="9" spans="1:12" ht="14.25">
      <c r="A9" s="10" t="s">
        <v>26</v>
      </c>
      <c r="B9" s="10"/>
      <c r="C9" s="11"/>
      <c r="D9" s="12"/>
      <c r="E9" s="12"/>
      <c r="F9" s="12"/>
      <c r="G9" s="12"/>
      <c r="H9" s="12"/>
      <c r="I9" s="12"/>
      <c r="J9" s="11"/>
      <c r="K9" s="24">
        <f>IF(OR(D9=0,D9="0"),0,ROUND((F9/D9)*100,2))</f>
        <v>0</v>
      </c>
      <c r="L9" s="11"/>
    </row>
    <row r="10" spans="1:12" ht="14.25">
      <c r="A10" s="10" t="s">
        <v>27</v>
      </c>
      <c r="B10" s="10"/>
      <c r="C10" s="11"/>
      <c r="D10" s="12"/>
      <c r="E10" s="12"/>
      <c r="F10" s="12"/>
      <c r="G10" s="12"/>
      <c r="H10" s="12"/>
      <c r="I10" s="12"/>
      <c r="J10" s="11"/>
      <c r="K10" s="24">
        <f>IF(OR(D10="0",D10=0),0,(ROUND((F10/D10)*100,2)))</f>
        <v>0</v>
      </c>
      <c r="L10" s="11"/>
    </row>
    <row r="11" spans="1:12" ht="15.75">
      <c r="A11" s="9" t="s">
        <v>28</v>
      </c>
      <c r="B11" s="9"/>
      <c r="C11" s="9"/>
      <c r="D11" s="9"/>
      <c r="E11" s="9"/>
      <c r="F11" s="9" t="s">
        <v>29</v>
      </c>
      <c r="G11" s="9"/>
      <c r="H11" s="9"/>
      <c r="I11" s="9"/>
      <c r="J11" s="9"/>
      <c r="K11" s="9"/>
      <c r="L11" s="9"/>
    </row>
    <row r="12" spans="1:12" ht="88.5" customHeight="1">
      <c r="A12" s="13" t="s">
        <v>30</v>
      </c>
      <c r="B12" s="13"/>
      <c r="C12" s="13"/>
      <c r="D12" s="13"/>
      <c r="E12" s="13"/>
      <c r="F12" s="14" t="s">
        <v>14</v>
      </c>
      <c r="G12" s="14"/>
      <c r="H12" s="14"/>
      <c r="I12" s="14"/>
      <c r="J12" s="14"/>
      <c r="K12" s="14"/>
      <c r="L12" s="14"/>
    </row>
    <row r="13" spans="1:12" ht="15.75" customHeight="1">
      <c r="A13" s="9" t="s">
        <v>31</v>
      </c>
      <c r="B13" s="9" t="s">
        <v>32</v>
      </c>
      <c r="C13" s="9" t="s">
        <v>33</v>
      </c>
      <c r="D13" s="9"/>
      <c r="E13" s="9" t="s">
        <v>34</v>
      </c>
      <c r="F13" s="9" t="s">
        <v>35</v>
      </c>
      <c r="G13" s="9" t="s">
        <v>36</v>
      </c>
      <c r="H13" s="9" t="s">
        <v>37</v>
      </c>
      <c r="I13" s="9" t="s">
        <v>38</v>
      </c>
      <c r="J13" s="9" t="s">
        <v>19</v>
      </c>
      <c r="K13" s="9" t="s">
        <v>21</v>
      </c>
      <c r="L13" s="22" t="s">
        <v>39</v>
      </c>
    </row>
    <row r="14" spans="1:14" ht="30.75" customHeight="1">
      <c r="A14" s="15" t="s">
        <v>40</v>
      </c>
      <c r="B14" s="15" t="s">
        <v>41</v>
      </c>
      <c r="C14" s="16" t="s">
        <v>42</v>
      </c>
      <c r="D14" s="16"/>
      <c r="E14" s="16" t="s">
        <v>43</v>
      </c>
      <c r="F14" s="16">
        <v>5</v>
      </c>
      <c r="G14" s="16" t="s">
        <v>44</v>
      </c>
      <c r="H14" s="17">
        <v>1</v>
      </c>
      <c r="I14" s="17" t="s">
        <v>45</v>
      </c>
      <c r="J14" s="16">
        <v>22.5</v>
      </c>
      <c r="K14" s="16">
        <v>22.5</v>
      </c>
      <c r="L14" s="8" t="s">
        <v>14</v>
      </c>
      <c r="M14" s="26" t="s">
        <v>46</v>
      </c>
      <c r="N14" s="26" t="s">
        <v>46</v>
      </c>
    </row>
    <row r="15" spans="1:14" ht="30.75" customHeight="1">
      <c r="A15" s="18"/>
      <c r="B15" s="19"/>
      <c r="C15" s="16" t="s">
        <v>47</v>
      </c>
      <c r="D15" s="16"/>
      <c r="E15" s="16" t="s">
        <v>48</v>
      </c>
      <c r="F15" s="16">
        <v>100</v>
      </c>
      <c r="G15" s="16" t="s">
        <v>49</v>
      </c>
      <c r="H15" s="17">
        <v>100</v>
      </c>
      <c r="I15" s="17" t="s">
        <v>45</v>
      </c>
      <c r="J15" s="16">
        <v>22.5</v>
      </c>
      <c r="K15" s="16">
        <v>22.5</v>
      </c>
      <c r="L15" s="8" t="s">
        <v>14</v>
      </c>
      <c r="M15" s="26"/>
      <c r="N15" s="26"/>
    </row>
    <row r="16" spans="1:14" ht="30.75" customHeight="1">
      <c r="A16" s="19"/>
      <c r="B16" s="16" t="s">
        <v>50</v>
      </c>
      <c r="C16" s="16" t="s">
        <v>51</v>
      </c>
      <c r="D16" s="16"/>
      <c r="E16" s="16" t="s">
        <v>48</v>
      </c>
      <c r="F16" s="16">
        <v>100</v>
      </c>
      <c r="G16" s="16" t="s">
        <v>49</v>
      </c>
      <c r="H16" s="17">
        <v>100</v>
      </c>
      <c r="I16" s="17" t="s">
        <v>45</v>
      </c>
      <c r="J16" s="16">
        <v>22.5</v>
      </c>
      <c r="K16" s="16">
        <v>22.5</v>
      </c>
      <c r="L16" s="8" t="s">
        <v>14</v>
      </c>
      <c r="M16" s="26"/>
      <c r="N16" s="26"/>
    </row>
    <row r="17" spans="1:14" ht="30.75" customHeight="1">
      <c r="A17" s="16" t="s">
        <v>52</v>
      </c>
      <c r="B17" s="16" t="s">
        <v>53</v>
      </c>
      <c r="C17" s="16" t="s">
        <v>54</v>
      </c>
      <c r="D17" s="16"/>
      <c r="E17" s="16" t="s">
        <v>55</v>
      </c>
      <c r="F17" s="16">
        <v>5</v>
      </c>
      <c r="G17" s="16" t="s">
        <v>49</v>
      </c>
      <c r="H17" s="17">
        <v>0</v>
      </c>
      <c r="I17" s="17" t="s">
        <v>45</v>
      </c>
      <c r="J17" s="16">
        <v>22.5</v>
      </c>
      <c r="K17" s="16">
        <v>22.5</v>
      </c>
      <c r="L17" s="8" t="s">
        <v>14</v>
      </c>
      <c r="M17" s="26"/>
      <c r="N17" s="26"/>
    </row>
    <row r="18" spans="1:14" ht="30.75" customHeight="1">
      <c r="A18" s="20" t="s">
        <v>56</v>
      </c>
      <c r="B18" s="21"/>
      <c r="C18" s="21"/>
      <c r="D18" s="21"/>
      <c r="E18" s="21"/>
      <c r="F18" s="21"/>
      <c r="G18" s="21"/>
      <c r="H18" s="21"/>
      <c r="I18" s="27"/>
      <c r="J18" s="16">
        <v>100</v>
      </c>
      <c r="K18" s="16">
        <v>100</v>
      </c>
      <c r="L18" s="8" t="s">
        <v>14</v>
      </c>
      <c r="M18" s="26" t="s">
        <v>46</v>
      </c>
      <c r="N18" s="26" t="s">
        <v>46</v>
      </c>
    </row>
    <row r="19" ht="14.25">
      <c r="L19" s="28"/>
    </row>
    <row r="20" ht="14.25">
      <c r="L20" s="28"/>
    </row>
    <row r="21" ht="14.25">
      <c r="L21" s="28"/>
    </row>
    <row r="22" ht="14.25">
      <c r="L22" s="28"/>
    </row>
    <row r="23" ht="14.25">
      <c r="L23" s="28"/>
    </row>
    <row r="24" ht="14.25">
      <c r="L24" s="28"/>
    </row>
    <row r="25" ht="14.25">
      <c r="L25" s="28"/>
    </row>
    <row r="26" ht="14.25">
      <c r="L26" s="28"/>
    </row>
    <row r="27" ht="14.25">
      <c r="L27" s="28"/>
    </row>
    <row r="28" ht="14.25">
      <c r="L28" s="28"/>
    </row>
    <row r="29" ht="14.25">
      <c r="L29" s="28"/>
    </row>
    <row r="30" ht="14.25">
      <c r="L30" s="28"/>
    </row>
    <row r="31" ht="14.25">
      <c r="L31" s="28"/>
    </row>
    <row r="32" ht="14.25">
      <c r="L32" s="28"/>
    </row>
    <row r="33" ht="14.25">
      <c r="L33" s="28"/>
    </row>
    <row r="34" ht="14.25">
      <c r="L34" s="28"/>
    </row>
    <row r="35" ht="14.25">
      <c r="L35" s="28"/>
    </row>
    <row r="36" ht="14.25">
      <c r="L36" s="28"/>
    </row>
    <row r="37" ht="14.25">
      <c r="L37" s="28"/>
    </row>
    <row r="38" ht="14.25">
      <c r="L38" s="28"/>
    </row>
    <row r="39" ht="14.25">
      <c r="L39" s="28"/>
    </row>
    <row r="40" ht="14.25">
      <c r="L40" s="28"/>
    </row>
    <row r="41" ht="14.25">
      <c r="L41" s="28"/>
    </row>
    <row r="42" ht="14.25">
      <c r="L42" s="28"/>
    </row>
    <row r="43" ht="14.25">
      <c r="L43" s="28"/>
    </row>
    <row r="44" ht="14.25">
      <c r="L44" s="28"/>
    </row>
    <row r="45" ht="14.25">
      <c r="L45" s="28"/>
    </row>
    <row r="46" ht="14.25">
      <c r="L46" s="28"/>
    </row>
    <row r="47" ht="14.25">
      <c r="L47" s="28"/>
    </row>
    <row r="48" ht="14.25">
      <c r="L48" s="28"/>
    </row>
    <row r="49" ht="14.25">
      <c r="L49" s="28"/>
    </row>
    <row r="50" ht="14.25">
      <c r="L50" s="28"/>
    </row>
    <row r="51" ht="14.25">
      <c r="L51" s="28"/>
    </row>
    <row r="52" ht="14.25">
      <c r="L52" s="28"/>
    </row>
  </sheetData>
  <sheetProtection/>
  <mergeCells count="35">
    <mergeCell ref="A2:L2"/>
    <mergeCell ref="B3:D3"/>
    <mergeCell ref="F3:H3"/>
    <mergeCell ref="J3:L3"/>
    <mergeCell ref="B4:D4"/>
    <mergeCell ref="F4:L4"/>
    <mergeCell ref="B5:D5"/>
    <mergeCell ref="F5:L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B10"/>
    <mergeCell ref="D10:E10"/>
    <mergeCell ref="F10:I10"/>
    <mergeCell ref="A11:E11"/>
    <mergeCell ref="F11:L11"/>
    <mergeCell ref="A12:E12"/>
    <mergeCell ref="F12:L12"/>
    <mergeCell ref="C13:D13"/>
    <mergeCell ref="C14:D14"/>
    <mergeCell ref="C15:D15"/>
    <mergeCell ref="C16:D16"/>
    <mergeCell ref="C17:D17"/>
    <mergeCell ref="A18:I18"/>
    <mergeCell ref="A14:A16"/>
    <mergeCell ref="B14:B15"/>
  </mergeCells>
  <dataValidations count="2">
    <dataValidation type="list" allowBlank="1" showInputMessage="1" showErrorMessage="1" sqref="B5:D5">
      <formula1>"是,否"</formula1>
    </dataValidation>
    <dataValidation type="list" allowBlank="1" showInputMessage="1" showErrorMessage="1" sqref="I14 I15:I17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fitToHeight="0" fitToWidth="1" horizontalDpi="600" verticalDpi="600" orientation="landscape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zoomScaleSheetLayoutView="100" workbookViewId="0" topLeftCell="A1">
      <selection activeCell="C14" sqref="C14:D16"/>
    </sheetView>
  </sheetViews>
  <sheetFormatPr defaultColWidth="9.00390625" defaultRowHeight="14.25"/>
  <cols>
    <col min="1" max="1" width="14.25390625" style="1" customWidth="1"/>
    <col min="2" max="2" width="14.125" style="1" customWidth="1"/>
    <col min="3" max="3" width="26.75390625" style="1" customWidth="1"/>
    <col min="4" max="4" width="13.625" style="1" customWidth="1"/>
    <col min="5" max="5" width="13.375" style="1" customWidth="1"/>
    <col min="6" max="6" width="16.00390625" style="1" customWidth="1"/>
    <col min="7" max="7" width="9.375" style="1" customWidth="1"/>
    <col min="8" max="8" width="11.00390625" style="1" customWidth="1"/>
    <col min="9" max="9" width="9.50390625" style="1" customWidth="1"/>
    <col min="10" max="10" width="12.25390625" style="1" customWidth="1"/>
    <col min="11" max="11" width="7.25390625" style="1" customWidth="1"/>
    <col min="12" max="12" width="15.50390625" style="1" customWidth="1"/>
    <col min="13" max="13" width="14.00390625" style="2" hidden="1" customWidth="1"/>
    <col min="14" max="14" width="23.25390625" style="2" hidden="1" customWidth="1"/>
    <col min="15" max="16384" width="9.00390625" style="2" customWidth="1"/>
  </cols>
  <sheetData>
    <row r="1" spans="1:12" ht="14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5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1" customHeight="1">
      <c r="A3" s="5" t="s">
        <v>2</v>
      </c>
      <c r="B3" s="6" t="s">
        <v>57</v>
      </c>
      <c r="C3" s="6"/>
      <c r="D3" s="6"/>
      <c r="E3" s="5" t="s">
        <v>4</v>
      </c>
      <c r="F3" s="6" t="s">
        <v>5</v>
      </c>
      <c r="G3" s="6"/>
      <c r="H3" s="6"/>
      <c r="I3" s="5" t="s">
        <v>6</v>
      </c>
      <c r="J3" s="5">
        <v>62932463</v>
      </c>
      <c r="K3" s="5"/>
      <c r="L3" s="5"/>
    </row>
    <row r="4" spans="1:12" ht="19.5" customHeight="1">
      <c r="A4" s="5" t="s">
        <v>7</v>
      </c>
      <c r="B4" s="6" t="s">
        <v>8</v>
      </c>
      <c r="C4" s="6"/>
      <c r="D4" s="6"/>
      <c r="E4" s="5" t="s">
        <v>9</v>
      </c>
      <c r="F4" s="6" t="s">
        <v>10</v>
      </c>
      <c r="G4" s="6"/>
      <c r="H4" s="6"/>
      <c r="I4" s="6"/>
      <c r="J4" s="6"/>
      <c r="K4" s="6"/>
      <c r="L4" s="6"/>
    </row>
    <row r="5" spans="1:12" ht="19.5" customHeight="1">
      <c r="A5" s="7" t="s">
        <v>11</v>
      </c>
      <c r="B5" s="7" t="s">
        <v>12</v>
      </c>
      <c r="C5" s="7"/>
      <c r="D5" s="7"/>
      <c r="E5" s="8" t="s">
        <v>13</v>
      </c>
      <c r="F5" s="7" t="s">
        <v>14</v>
      </c>
      <c r="G5" s="7"/>
      <c r="H5" s="7"/>
      <c r="I5" s="7"/>
      <c r="J5" s="7"/>
      <c r="K5" s="7"/>
      <c r="L5" s="7"/>
    </row>
    <row r="6" spans="1:12" ht="15.75" customHeight="1">
      <c r="A6" s="9" t="s">
        <v>15</v>
      </c>
      <c r="B6" s="9"/>
      <c r="C6" s="9" t="s">
        <v>16</v>
      </c>
      <c r="D6" s="9" t="s">
        <v>17</v>
      </c>
      <c r="E6" s="9"/>
      <c r="F6" s="9" t="s">
        <v>18</v>
      </c>
      <c r="G6" s="9"/>
      <c r="H6" s="9"/>
      <c r="I6" s="9"/>
      <c r="J6" s="9" t="s">
        <v>19</v>
      </c>
      <c r="K6" s="22" t="s">
        <v>20</v>
      </c>
      <c r="L6" s="9" t="s">
        <v>21</v>
      </c>
    </row>
    <row r="7" spans="1:13" ht="14.25">
      <c r="A7" s="10" t="s">
        <v>22</v>
      </c>
      <c r="B7" s="10"/>
      <c r="C7" s="11">
        <f aca="true" t="shared" si="0" ref="C7:F7">C8+C9+C10</f>
        <v>0</v>
      </c>
      <c r="D7" s="12">
        <f t="shared" si="0"/>
        <v>30000</v>
      </c>
      <c r="E7" s="12"/>
      <c r="F7" s="12">
        <f t="shared" si="0"/>
        <v>29714.3</v>
      </c>
      <c r="G7" s="12"/>
      <c r="H7" s="12"/>
      <c r="I7" s="12"/>
      <c r="J7" s="23" t="s">
        <v>23</v>
      </c>
      <c r="K7" s="24">
        <f>IF(OR(D7=0,D7="0"),0,ROUND(((F8+F9+F10)/D7)*100,2))</f>
        <v>99.05</v>
      </c>
      <c r="L7" s="23">
        <f>ROUND((K7*M7/100),2)</f>
        <v>9.91</v>
      </c>
      <c r="M7" s="25" t="s">
        <v>24</v>
      </c>
    </row>
    <row r="8" spans="1:12" ht="14.25">
      <c r="A8" s="10" t="s">
        <v>25</v>
      </c>
      <c r="B8" s="10"/>
      <c r="C8" s="11"/>
      <c r="D8" s="12">
        <v>30000</v>
      </c>
      <c r="E8" s="12"/>
      <c r="F8" s="12">
        <v>29714.3</v>
      </c>
      <c r="G8" s="12"/>
      <c r="H8" s="12"/>
      <c r="I8" s="12"/>
      <c r="J8" s="11"/>
      <c r="K8" s="24">
        <f>IF(OR(D8=0,D8="0"),0,ROUND((F8/D8)*100,2))</f>
        <v>99.05</v>
      </c>
      <c r="L8" s="11"/>
    </row>
    <row r="9" spans="1:12" ht="14.25">
      <c r="A9" s="10" t="s">
        <v>26</v>
      </c>
      <c r="B9" s="10"/>
      <c r="C9" s="11"/>
      <c r="D9" s="12"/>
      <c r="E9" s="12"/>
      <c r="F9" s="12"/>
      <c r="G9" s="12"/>
      <c r="H9" s="12"/>
      <c r="I9" s="12"/>
      <c r="J9" s="11"/>
      <c r="K9" s="24">
        <f>IF(OR(D9=0,D9="0"),0,ROUND((F9/D9)*100,2))</f>
        <v>0</v>
      </c>
      <c r="L9" s="11"/>
    </row>
    <row r="10" spans="1:12" ht="14.25">
      <c r="A10" s="10" t="s">
        <v>27</v>
      </c>
      <c r="B10" s="10"/>
      <c r="C10" s="11"/>
      <c r="D10" s="12"/>
      <c r="E10" s="12"/>
      <c r="F10" s="12"/>
      <c r="G10" s="12"/>
      <c r="H10" s="12"/>
      <c r="I10" s="12"/>
      <c r="J10" s="11"/>
      <c r="K10" s="24">
        <f>IF(OR(D10="0",D10=0),0,(ROUND((F10/D10)*100,2)))</f>
        <v>0</v>
      </c>
      <c r="L10" s="11"/>
    </row>
    <row r="11" spans="1:12" ht="15.75">
      <c r="A11" s="9" t="s">
        <v>28</v>
      </c>
      <c r="B11" s="9"/>
      <c r="C11" s="9"/>
      <c r="D11" s="9"/>
      <c r="E11" s="9"/>
      <c r="F11" s="9" t="s">
        <v>29</v>
      </c>
      <c r="G11" s="9"/>
      <c r="H11" s="9"/>
      <c r="I11" s="9"/>
      <c r="J11" s="9"/>
      <c r="K11" s="9"/>
      <c r="L11" s="9"/>
    </row>
    <row r="12" spans="1:12" ht="88.5" customHeight="1">
      <c r="A12" s="13" t="s">
        <v>30</v>
      </c>
      <c r="B12" s="13"/>
      <c r="C12" s="13"/>
      <c r="D12" s="13"/>
      <c r="E12" s="13"/>
      <c r="F12" s="14" t="s">
        <v>58</v>
      </c>
      <c r="G12" s="14"/>
      <c r="H12" s="14"/>
      <c r="I12" s="14"/>
      <c r="J12" s="14"/>
      <c r="K12" s="14"/>
      <c r="L12" s="14"/>
    </row>
    <row r="13" spans="1:12" ht="15.75" customHeight="1">
      <c r="A13" s="9" t="s">
        <v>31</v>
      </c>
      <c r="B13" s="9" t="s">
        <v>32</v>
      </c>
      <c r="C13" s="9" t="s">
        <v>33</v>
      </c>
      <c r="D13" s="9"/>
      <c r="E13" s="9" t="s">
        <v>34</v>
      </c>
      <c r="F13" s="9" t="s">
        <v>35</v>
      </c>
      <c r="G13" s="9" t="s">
        <v>36</v>
      </c>
      <c r="H13" s="9" t="s">
        <v>37</v>
      </c>
      <c r="I13" s="9" t="s">
        <v>38</v>
      </c>
      <c r="J13" s="9" t="s">
        <v>19</v>
      </c>
      <c r="K13" s="9" t="s">
        <v>21</v>
      </c>
      <c r="L13" s="22" t="s">
        <v>39</v>
      </c>
    </row>
    <row r="14" spans="1:14" ht="30.75" customHeight="1">
      <c r="A14" s="29" t="s">
        <v>40</v>
      </c>
      <c r="B14" s="29" t="s">
        <v>59</v>
      </c>
      <c r="C14" s="24" t="s">
        <v>60</v>
      </c>
      <c r="D14" s="24"/>
      <c r="E14" s="16" t="s">
        <v>61</v>
      </c>
      <c r="F14" s="16" t="s">
        <v>62</v>
      </c>
      <c r="G14" s="16"/>
      <c r="H14" s="17" t="s">
        <v>63</v>
      </c>
      <c r="I14" s="17" t="s">
        <v>45</v>
      </c>
      <c r="J14" s="16">
        <v>30</v>
      </c>
      <c r="K14" s="16">
        <v>30</v>
      </c>
      <c r="L14" s="8" t="s">
        <v>14</v>
      </c>
      <c r="M14" s="26" t="s">
        <v>46</v>
      </c>
      <c r="N14" s="26" t="s">
        <v>46</v>
      </c>
    </row>
    <row r="15" spans="1:14" ht="30.75" customHeight="1">
      <c r="A15" s="30" t="s">
        <v>52</v>
      </c>
      <c r="B15" s="24" t="s">
        <v>64</v>
      </c>
      <c r="C15" s="24" t="s">
        <v>65</v>
      </c>
      <c r="D15" s="24"/>
      <c r="E15" s="16" t="s">
        <v>43</v>
      </c>
      <c r="F15" s="16">
        <v>90</v>
      </c>
      <c r="G15" s="16" t="s">
        <v>49</v>
      </c>
      <c r="H15" s="17">
        <v>90</v>
      </c>
      <c r="I15" s="17" t="s">
        <v>45</v>
      </c>
      <c r="J15" s="16">
        <v>30</v>
      </c>
      <c r="K15" s="16">
        <v>30</v>
      </c>
      <c r="L15" s="8" t="s">
        <v>14</v>
      </c>
      <c r="M15" s="26"/>
      <c r="N15" s="26"/>
    </row>
    <row r="16" spans="1:14" ht="30.75" customHeight="1">
      <c r="A16" s="24" t="s">
        <v>66</v>
      </c>
      <c r="B16" s="16" t="s">
        <v>67</v>
      </c>
      <c r="C16" s="24" t="s">
        <v>68</v>
      </c>
      <c r="D16" s="24"/>
      <c r="E16" s="16" t="s">
        <v>43</v>
      </c>
      <c r="F16" s="16">
        <v>90</v>
      </c>
      <c r="G16" s="16" t="s">
        <v>49</v>
      </c>
      <c r="H16" s="17">
        <v>90</v>
      </c>
      <c r="I16" s="17" t="s">
        <v>45</v>
      </c>
      <c r="J16" s="16">
        <v>30</v>
      </c>
      <c r="K16" s="16">
        <v>30</v>
      </c>
      <c r="L16" s="8" t="s">
        <v>14</v>
      </c>
      <c r="M16" s="26"/>
      <c r="N16" s="26"/>
    </row>
    <row r="17" spans="1:14" ht="30.75" customHeight="1">
      <c r="A17" s="20" t="s">
        <v>56</v>
      </c>
      <c r="B17" s="21"/>
      <c r="C17" s="21"/>
      <c r="D17" s="21"/>
      <c r="E17" s="21"/>
      <c r="F17" s="21"/>
      <c r="G17" s="21"/>
      <c r="H17" s="21"/>
      <c r="I17" s="27"/>
      <c r="J17" s="16">
        <v>100</v>
      </c>
      <c r="K17" s="16">
        <v>99.91</v>
      </c>
      <c r="L17" s="8" t="s">
        <v>14</v>
      </c>
      <c r="M17" s="26" t="s">
        <v>46</v>
      </c>
      <c r="N17" s="26" t="s">
        <v>46</v>
      </c>
    </row>
    <row r="18" ht="14.25">
      <c r="L18" s="28"/>
    </row>
    <row r="19" ht="14.25">
      <c r="L19" s="28"/>
    </row>
    <row r="20" ht="14.25">
      <c r="L20" s="28"/>
    </row>
    <row r="21" ht="14.25">
      <c r="L21" s="28"/>
    </row>
    <row r="22" ht="14.25">
      <c r="L22" s="28"/>
    </row>
    <row r="23" ht="14.25">
      <c r="L23" s="28"/>
    </row>
    <row r="24" ht="14.25">
      <c r="L24" s="28"/>
    </row>
    <row r="25" ht="14.25">
      <c r="L25" s="28"/>
    </row>
    <row r="26" ht="14.25">
      <c r="L26" s="28"/>
    </row>
    <row r="27" ht="14.25">
      <c r="L27" s="28"/>
    </row>
    <row r="28" ht="14.25">
      <c r="L28" s="28"/>
    </row>
    <row r="29" ht="14.25">
      <c r="L29" s="28"/>
    </row>
    <row r="30" ht="14.25">
      <c r="L30" s="28"/>
    </row>
    <row r="31" ht="14.25">
      <c r="L31" s="28"/>
    </row>
    <row r="32" ht="14.25">
      <c r="L32" s="28"/>
    </row>
    <row r="33" ht="14.25">
      <c r="L33" s="28"/>
    </row>
    <row r="34" ht="14.25">
      <c r="L34" s="28"/>
    </row>
    <row r="35" ht="14.25">
      <c r="L35" s="28"/>
    </row>
    <row r="36" ht="14.25">
      <c r="L36" s="28"/>
    </row>
    <row r="37" ht="14.25">
      <c r="L37" s="28"/>
    </row>
    <row r="38" ht="14.25">
      <c r="L38" s="28"/>
    </row>
    <row r="39" ht="14.25">
      <c r="L39" s="28"/>
    </row>
    <row r="40" ht="14.25">
      <c r="L40" s="28"/>
    </row>
    <row r="41" ht="14.25">
      <c r="L41" s="28"/>
    </row>
    <row r="42" ht="14.25">
      <c r="L42" s="28"/>
    </row>
    <row r="43" ht="14.25">
      <c r="L43" s="28"/>
    </row>
    <row r="44" ht="14.25">
      <c r="L44" s="28"/>
    </row>
    <row r="45" ht="14.25">
      <c r="L45" s="28"/>
    </row>
    <row r="46" ht="14.25">
      <c r="L46" s="28"/>
    </row>
    <row r="47" ht="14.25">
      <c r="L47" s="28"/>
    </row>
    <row r="48" ht="14.25">
      <c r="L48" s="28"/>
    </row>
    <row r="49" ht="14.25">
      <c r="L49" s="28"/>
    </row>
    <row r="50" ht="14.25">
      <c r="L50" s="28"/>
    </row>
    <row r="51" ht="14.25">
      <c r="L51" s="28"/>
    </row>
  </sheetData>
  <sheetProtection/>
  <mergeCells count="32">
    <mergeCell ref="A2:L2"/>
    <mergeCell ref="B3:D3"/>
    <mergeCell ref="F3:H3"/>
    <mergeCell ref="J3:L3"/>
    <mergeCell ref="B4:D4"/>
    <mergeCell ref="F4:L4"/>
    <mergeCell ref="B5:D5"/>
    <mergeCell ref="F5:L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B10"/>
    <mergeCell ref="D10:E10"/>
    <mergeCell ref="F10:I10"/>
    <mergeCell ref="A11:E11"/>
    <mergeCell ref="F11:L11"/>
    <mergeCell ref="A12:E12"/>
    <mergeCell ref="F12:L12"/>
    <mergeCell ref="C13:D13"/>
    <mergeCell ref="C14:D14"/>
    <mergeCell ref="C15:D15"/>
    <mergeCell ref="C16:D16"/>
    <mergeCell ref="A17:I17"/>
  </mergeCells>
  <dataValidations count="2">
    <dataValidation type="list" allowBlank="1" showInputMessage="1" showErrorMessage="1" sqref="B5:D5">
      <formula1>"是,否"</formula1>
    </dataValidation>
    <dataValidation type="list" allowBlank="1" showInputMessage="1" showErrorMessage="1" sqref="I14 I15:I16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fitToHeight="0" fitToWidth="1" horizontalDpi="600" verticalDpi="600" orientation="landscape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SheetLayoutView="100" workbookViewId="0" topLeftCell="A1">
      <selection activeCell="H14" sqref="H14"/>
    </sheetView>
  </sheetViews>
  <sheetFormatPr defaultColWidth="9.00390625" defaultRowHeight="14.25"/>
  <cols>
    <col min="1" max="1" width="14.25390625" style="1" customWidth="1"/>
    <col min="2" max="2" width="14.125" style="1" customWidth="1"/>
    <col min="3" max="3" width="26.75390625" style="1" customWidth="1"/>
    <col min="4" max="4" width="13.625" style="1" customWidth="1"/>
    <col min="5" max="5" width="13.375" style="1" customWidth="1"/>
    <col min="6" max="6" width="16.00390625" style="1" customWidth="1"/>
    <col min="7" max="7" width="9.375" style="1" customWidth="1"/>
    <col min="8" max="8" width="11.00390625" style="1" customWidth="1"/>
    <col min="9" max="9" width="9.50390625" style="1" customWidth="1"/>
    <col min="10" max="10" width="12.25390625" style="1" customWidth="1"/>
    <col min="11" max="11" width="7.25390625" style="1" customWidth="1"/>
    <col min="12" max="12" width="15.50390625" style="1" customWidth="1"/>
    <col min="13" max="13" width="14.00390625" style="2" hidden="1" customWidth="1"/>
    <col min="14" max="14" width="23.25390625" style="2" hidden="1" customWidth="1"/>
    <col min="15" max="16384" width="9.00390625" style="2" customWidth="1"/>
  </cols>
  <sheetData>
    <row r="1" spans="1:12" ht="14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5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1" customHeight="1">
      <c r="A3" s="5" t="s">
        <v>2</v>
      </c>
      <c r="B3" s="6" t="s">
        <v>69</v>
      </c>
      <c r="C3" s="6"/>
      <c r="D3" s="6"/>
      <c r="E3" s="5" t="s">
        <v>4</v>
      </c>
      <c r="F3" s="6" t="s">
        <v>5</v>
      </c>
      <c r="G3" s="6"/>
      <c r="H3" s="6"/>
      <c r="I3" s="5" t="s">
        <v>6</v>
      </c>
      <c r="J3" s="5">
        <v>62932463</v>
      </c>
      <c r="K3" s="5"/>
      <c r="L3" s="5"/>
    </row>
    <row r="4" spans="1:12" ht="19.5" customHeight="1">
      <c r="A4" s="5" t="s">
        <v>7</v>
      </c>
      <c r="B4" s="6" t="s">
        <v>8</v>
      </c>
      <c r="C4" s="6"/>
      <c r="D4" s="6"/>
      <c r="E4" s="5" t="s">
        <v>9</v>
      </c>
      <c r="F4" s="6" t="s">
        <v>10</v>
      </c>
      <c r="G4" s="6"/>
      <c r="H4" s="6"/>
      <c r="I4" s="6"/>
      <c r="J4" s="6"/>
      <c r="K4" s="6"/>
      <c r="L4" s="6"/>
    </row>
    <row r="5" spans="1:12" ht="19.5" customHeight="1">
      <c r="A5" s="7" t="s">
        <v>11</v>
      </c>
      <c r="B5" s="7" t="s">
        <v>12</v>
      </c>
      <c r="C5" s="7"/>
      <c r="D5" s="7"/>
      <c r="E5" s="8" t="s">
        <v>13</v>
      </c>
      <c r="F5" s="7" t="s">
        <v>14</v>
      </c>
      <c r="G5" s="7"/>
      <c r="H5" s="7"/>
      <c r="I5" s="7"/>
      <c r="J5" s="7"/>
      <c r="K5" s="7"/>
      <c r="L5" s="7"/>
    </row>
    <row r="6" spans="1:12" ht="15.75" customHeight="1">
      <c r="A6" s="9" t="s">
        <v>15</v>
      </c>
      <c r="B6" s="9"/>
      <c r="C6" s="9" t="s">
        <v>16</v>
      </c>
      <c r="D6" s="9" t="s">
        <v>17</v>
      </c>
      <c r="E6" s="9"/>
      <c r="F6" s="9" t="s">
        <v>18</v>
      </c>
      <c r="G6" s="9"/>
      <c r="H6" s="9"/>
      <c r="I6" s="9"/>
      <c r="J6" s="9" t="s">
        <v>19</v>
      </c>
      <c r="K6" s="22" t="s">
        <v>20</v>
      </c>
      <c r="L6" s="9" t="s">
        <v>21</v>
      </c>
    </row>
    <row r="7" spans="1:13" ht="14.25">
      <c r="A7" s="10" t="s">
        <v>22</v>
      </c>
      <c r="B7" s="10"/>
      <c r="C7" s="11">
        <f aca="true" t="shared" si="0" ref="C7:F7">C8+C9+C10</f>
        <v>0</v>
      </c>
      <c r="D7" s="12">
        <f t="shared" si="0"/>
        <v>32834</v>
      </c>
      <c r="E7" s="12"/>
      <c r="F7" s="12">
        <f t="shared" si="0"/>
        <v>32834</v>
      </c>
      <c r="G7" s="12"/>
      <c r="H7" s="12"/>
      <c r="I7" s="12"/>
      <c r="J7" s="23" t="s">
        <v>23</v>
      </c>
      <c r="K7" s="24">
        <f>IF(OR(D7=0,D7="0"),0,ROUND(((F8+F9+F10)/D7)*100,2))</f>
        <v>100</v>
      </c>
      <c r="L7" s="23">
        <f>ROUND((K7*M7/100),2)</f>
        <v>10</v>
      </c>
      <c r="M7" s="25" t="s">
        <v>24</v>
      </c>
    </row>
    <row r="8" spans="1:12" ht="14.25">
      <c r="A8" s="10" t="s">
        <v>25</v>
      </c>
      <c r="B8" s="10"/>
      <c r="C8" s="11"/>
      <c r="D8" s="12">
        <v>32834</v>
      </c>
      <c r="E8" s="12"/>
      <c r="F8" s="12">
        <v>32834</v>
      </c>
      <c r="G8" s="12"/>
      <c r="H8" s="12"/>
      <c r="I8" s="12"/>
      <c r="J8" s="11"/>
      <c r="K8" s="24">
        <f>IF(OR(D8=0,D8="0"),0,ROUND((F8/D8)*100,2))</f>
        <v>100</v>
      </c>
      <c r="L8" s="11"/>
    </row>
    <row r="9" spans="1:12" ht="14.25">
      <c r="A9" s="10" t="s">
        <v>26</v>
      </c>
      <c r="B9" s="10"/>
      <c r="C9" s="11"/>
      <c r="D9" s="12"/>
      <c r="E9" s="12"/>
      <c r="F9" s="12"/>
      <c r="G9" s="12"/>
      <c r="H9" s="12"/>
      <c r="I9" s="12"/>
      <c r="J9" s="11"/>
      <c r="K9" s="24">
        <f>IF(OR(D9=0,D9="0"),0,ROUND((F9/D9)*100,2))</f>
        <v>0</v>
      </c>
      <c r="L9" s="11"/>
    </row>
    <row r="10" spans="1:12" ht="14.25">
      <c r="A10" s="10" t="s">
        <v>27</v>
      </c>
      <c r="B10" s="10"/>
      <c r="C10" s="11"/>
      <c r="D10" s="12"/>
      <c r="E10" s="12"/>
      <c r="F10" s="12"/>
      <c r="G10" s="12"/>
      <c r="H10" s="12"/>
      <c r="I10" s="12"/>
      <c r="J10" s="11"/>
      <c r="K10" s="24">
        <f>IF(OR(D10="0",D10=0),0,(ROUND((F10/D10)*100,2)))</f>
        <v>0</v>
      </c>
      <c r="L10" s="11"/>
    </row>
    <row r="11" spans="1:12" ht="15.75">
      <c r="A11" s="9" t="s">
        <v>28</v>
      </c>
      <c r="B11" s="9"/>
      <c r="C11" s="9"/>
      <c r="D11" s="9"/>
      <c r="E11" s="9"/>
      <c r="F11" s="9" t="s">
        <v>29</v>
      </c>
      <c r="G11" s="9"/>
      <c r="H11" s="9"/>
      <c r="I11" s="9"/>
      <c r="J11" s="9"/>
      <c r="K11" s="9"/>
      <c r="L11" s="9"/>
    </row>
    <row r="12" spans="1:12" ht="88.5" customHeight="1">
      <c r="A12" s="13" t="s">
        <v>30</v>
      </c>
      <c r="B12" s="13"/>
      <c r="C12" s="13"/>
      <c r="D12" s="13"/>
      <c r="E12" s="13"/>
      <c r="F12" s="14" t="s">
        <v>70</v>
      </c>
      <c r="G12" s="14"/>
      <c r="H12" s="14"/>
      <c r="I12" s="14"/>
      <c r="J12" s="14"/>
      <c r="K12" s="14"/>
      <c r="L12" s="14"/>
    </row>
    <row r="13" spans="1:12" ht="15.75" customHeight="1">
      <c r="A13" s="9" t="s">
        <v>31</v>
      </c>
      <c r="B13" s="9" t="s">
        <v>32</v>
      </c>
      <c r="C13" s="9" t="s">
        <v>33</v>
      </c>
      <c r="D13" s="9"/>
      <c r="E13" s="9" t="s">
        <v>34</v>
      </c>
      <c r="F13" s="9" t="s">
        <v>35</v>
      </c>
      <c r="G13" s="9" t="s">
        <v>36</v>
      </c>
      <c r="H13" s="9" t="s">
        <v>37</v>
      </c>
      <c r="I13" s="9" t="s">
        <v>38</v>
      </c>
      <c r="J13" s="9" t="s">
        <v>19</v>
      </c>
      <c r="K13" s="9" t="s">
        <v>21</v>
      </c>
      <c r="L13" s="22" t="s">
        <v>39</v>
      </c>
    </row>
    <row r="14" spans="1:14" ht="30.75" customHeight="1">
      <c r="A14" s="15" t="s">
        <v>40</v>
      </c>
      <c r="B14" s="15" t="s">
        <v>41</v>
      </c>
      <c r="C14" s="16" t="s">
        <v>42</v>
      </c>
      <c r="D14" s="16"/>
      <c r="E14" s="16" t="s">
        <v>43</v>
      </c>
      <c r="F14" s="16">
        <v>5</v>
      </c>
      <c r="G14" s="16" t="s">
        <v>44</v>
      </c>
      <c r="H14" s="17">
        <v>0</v>
      </c>
      <c r="I14" s="17" t="s">
        <v>45</v>
      </c>
      <c r="J14" s="16">
        <v>22.5</v>
      </c>
      <c r="K14" s="16">
        <v>22.5</v>
      </c>
      <c r="L14" s="8" t="s">
        <v>14</v>
      </c>
      <c r="M14" s="26" t="s">
        <v>46</v>
      </c>
      <c r="N14" s="26" t="s">
        <v>46</v>
      </c>
    </row>
    <row r="15" spans="1:14" ht="30.75" customHeight="1">
      <c r="A15" s="18"/>
      <c r="B15" s="19"/>
      <c r="C15" s="16" t="s">
        <v>47</v>
      </c>
      <c r="D15" s="16"/>
      <c r="E15" s="16" t="s">
        <v>48</v>
      </c>
      <c r="F15" s="16">
        <v>100</v>
      </c>
      <c r="G15" s="16" t="s">
        <v>49</v>
      </c>
      <c r="H15" s="17">
        <v>100</v>
      </c>
      <c r="I15" s="17" t="s">
        <v>45</v>
      </c>
      <c r="J15" s="16">
        <v>22.5</v>
      </c>
      <c r="K15" s="16">
        <v>22.5</v>
      </c>
      <c r="L15" s="8" t="s">
        <v>14</v>
      </c>
      <c r="M15" s="26"/>
      <c r="N15" s="26"/>
    </row>
    <row r="16" spans="1:14" ht="30.75" customHeight="1">
      <c r="A16" s="19"/>
      <c r="B16" s="16" t="s">
        <v>50</v>
      </c>
      <c r="C16" s="16" t="s">
        <v>51</v>
      </c>
      <c r="D16" s="16"/>
      <c r="E16" s="16" t="s">
        <v>48</v>
      </c>
      <c r="F16" s="16">
        <v>100</v>
      </c>
      <c r="G16" s="16" t="s">
        <v>49</v>
      </c>
      <c r="H16" s="17">
        <v>100</v>
      </c>
      <c r="I16" s="17" t="s">
        <v>45</v>
      </c>
      <c r="J16" s="16">
        <v>22.5</v>
      </c>
      <c r="K16" s="16">
        <v>22.5</v>
      </c>
      <c r="L16" s="8" t="s">
        <v>14</v>
      </c>
      <c r="M16" s="26"/>
      <c r="N16" s="26"/>
    </row>
    <row r="17" spans="1:14" ht="30.75" customHeight="1">
      <c r="A17" s="16" t="s">
        <v>52</v>
      </c>
      <c r="B17" s="16" t="s">
        <v>53</v>
      </c>
      <c r="C17" s="16" t="s">
        <v>54</v>
      </c>
      <c r="D17" s="16"/>
      <c r="E17" s="16" t="s">
        <v>55</v>
      </c>
      <c r="F17" s="16">
        <v>5</v>
      </c>
      <c r="G17" s="16" t="s">
        <v>49</v>
      </c>
      <c r="H17" s="17">
        <v>0</v>
      </c>
      <c r="I17" s="17" t="s">
        <v>45</v>
      </c>
      <c r="J17" s="16">
        <v>22.5</v>
      </c>
      <c r="K17" s="16">
        <v>22.5</v>
      </c>
      <c r="L17" s="8" t="s">
        <v>14</v>
      </c>
      <c r="M17" s="26"/>
      <c r="N17" s="26"/>
    </row>
    <row r="18" spans="1:14" ht="30.75" customHeight="1">
      <c r="A18" s="20" t="s">
        <v>56</v>
      </c>
      <c r="B18" s="21"/>
      <c r="C18" s="21"/>
      <c r="D18" s="21"/>
      <c r="E18" s="21"/>
      <c r="F18" s="21"/>
      <c r="G18" s="21"/>
      <c r="H18" s="21"/>
      <c r="I18" s="27"/>
      <c r="J18" s="16">
        <v>100</v>
      </c>
      <c r="K18" s="16">
        <v>100</v>
      </c>
      <c r="L18" s="8" t="s">
        <v>14</v>
      </c>
      <c r="M18" s="26" t="s">
        <v>46</v>
      </c>
      <c r="N18" s="26" t="s">
        <v>46</v>
      </c>
    </row>
    <row r="19" ht="14.25">
      <c r="L19" s="28"/>
    </row>
    <row r="20" ht="14.25">
      <c r="L20" s="28"/>
    </row>
    <row r="21" ht="14.25">
      <c r="L21" s="28"/>
    </row>
    <row r="22" ht="14.25">
      <c r="L22" s="28"/>
    </row>
    <row r="23" ht="14.25">
      <c r="L23" s="28"/>
    </row>
    <row r="24" ht="14.25">
      <c r="L24" s="28"/>
    </row>
    <row r="25" ht="14.25">
      <c r="L25" s="28"/>
    </row>
    <row r="26" ht="14.25">
      <c r="L26" s="28"/>
    </row>
    <row r="27" ht="14.25">
      <c r="L27" s="28"/>
    </row>
    <row r="28" ht="14.25">
      <c r="L28" s="28"/>
    </row>
    <row r="29" ht="14.25">
      <c r="L29" s="28"/>
    </row>
    <row r="30" ht="14.25">
      <c r="L30" s="28"/>
    </row>
    <row r="31" ht="14.25">
      <c r="L31" s="28"/>
    </row>
    <row r="32" ht="14.25">
      <c r="L32" s="28"/>
    </row>
    <row r="33" ht="14.25">
      <c r="L33" s="28"/>
    </row>
    <row r="34" ht="14.25">
      <c r="L34" s="28"/>
    </row>
    <row r="35" ht="14.25">
      <c r="L35" s="28"/>
    </row>
    <row r="36" ht="14.25">
      <c r="L36" s="28"/>
    </row>
    <row r="37" ht="14.25">
      <c r="L37" s="28"/>
    </row>
    <row r="38" ht="14.25">
      <c r="L38" s="28"/>
    </row>
    <row r="39" ht="14.25">
      <c r="L39" s="28"/>
    </row>
    <row r="40" ht="14.25">
      <c r="L40" s="28"/>
    </row>
    <row r="41" ht="14.25">
      <c r="L41" s="28"/>
    </row>
    <row r="42" ht="14.25">
      <c r="L42" s="28"/>
    </row>
    <row r="43" ht="14.25">
      <c r="L43" s="28"/>
    </row>
    <row r="44" ht="14.25">
      <c r="L44" s="28"/>
    </row>
    <row r="45" ht="14.25">
      <c r="L45" s="28"/>
    </row>
    <row r="46" ht="14.25">
      <c r="L46" s="28"/>
    </row>
    <row r="47" ht="14.25">
      <c r="L47" s="28"/>
    </row>
    <row r="48" ht="14.25">
      <c r="L48" s="28"/>
    </row>
    <row r="49" ht="14.25">
      <c r="L49" s="28"/>
    </row>
    <row r="50" ht="14.25">
      <c r="L50" s="28"/>
    </row>
    <row r="51" ht="14.25">
      <c r="L51" s="28"/>
    </row>
    <row r="52" ht="14.25">
      <c r="L52" s="28"/>
    </row>
  </sheetData>
  <sheetProtection/>
  <mergeCells count="35">
    <mergeCell ref="A2:L2"/>
    <mergeCell ref="B3:D3"/>
    <mergeCell ref="F3:H3"/>
    <mergeCell ref="J3:L3"/>
    <mergeCell ref="B4:D4"/>
    <mergeCell ref="F4:L4"/>
    <mergeCell ref="B5:D5"/>
    <mergeCell ref="F5:L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B10"/>
    <mergeCell ref="D10:E10"/>
    <mergeCell ref="F10:I10"/>
    <mergeCell ref="A11:E11"/>
    <mergeCell ref="F11:L11"/>
    <mergeCell ref="A12:E12"/>
    <mergeCell ref="F12:L12"/>
    <mergeCell ref="C13:D13"/>
    <mergeCell ref="C14:D14"/>
    <mergeCell ref="C15:D15"/>
    <mergeCell ref="C16:D16"/>
    <mergeCell ref="C17:D17"/>
    <mergeCell ref="A18:I18"/>
    <mergeCell ref="A14:A16"/>
    <mergeCell ref="B14:B15"/>
  </mergeCells>
  <dataValidations count="2">
    <dataValidation type="list" allowBlank="1" showInputMessage="1" showErrorMessage="1" sqref="B5:D5">
      <formula1>"是,否"</formula1>
    </dataValidation>
    <dataValidation type="list" allowBlank="1" showInputMessage="1" showErrorMessage="1" sqref="I14 I15:I17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fitToHeight="0" fitToWidth="1" horizontalDpi="600" verticalDpi="600" orientation="landscape" paperSize="9" scale="7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SheetLayoutView="100" workbookViewId="0" topLeftCell="A1">
      <selection activeCell="C14" sqref="A14:IV17"/>
    </sheetView>
  </sheetViews>
  <sheetFormatPr defaultColWidth="9.00390625" defaultRowHeight="14.25"/>
  <cols>
    <col min="1" max="1" width="14.25390625" style="1" customWidth="1"/>
    <col min="2" max="2" width="14.125" style="1" customWidth="1"/>
    <col min="3" max="3" width="26.75390625" style="1" customWidth="1"/>
    <col min="4" max="4" width="13.625" style="1" customWidth="1"/>
    <col min="5" max="5" width="13.375" style="1" customWidth="1"/>
    <col min="6" max="6" width="16.00390625" style="1" customWidth="1"/>
    <col min="7" max="7" width="9.375" style="1" customWidth="1"/>
    <col min="8" max="8" width="11.00390625" style="1" customWidth="1"/>
    <col min="9" max="9" width="9.50390625" style="1" customWidth="1"/>
    <col min="10" max="10" width="12.25390625" style="1" customWidth="1"/>
    <col min="11" max="11" width="7.25390625" style="1" customWidth="1"/>
    <col min="12" max="12" width="15.50390625" style="1" customWidth="1"/>
    <col min="13" max="13" width="14.00390625" style="2" hidden="1" customWidth="1"/>
    <col min="14" max="14" width="23.25390625" style="2" hidden="1" customWidth="1"/>
    <col min="15" max="16384" width="9.00390625" style="2" customWidth="1"/>
  </cols>
  <sheetData>
    <row r="1" spans="1:12" ht="14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5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1" customHeight="1">
      <c r="A3" s="5" t="s">
        <v>2</v>
      </c>
      <c r="B3" s="6" t="s">
        <v>71</v>
      </c>
      <c r="C3" s="6"/>
      <c r="D3" s="6"/>
      <c r="E3" s="5" t="s">
        <v>4</v>
      </c>
      <c r="F3" s="6" t="s">
        <v>5</v>
      </c>
      <c r="G3" s="6"/>
      <c r="H3" s="6"/>
      <c r="I3" s="5" t="s">
        <v>6</v>
      </c>
      <c r="J3" s="5">
        <v>62932463</v>
      </c>
      <c r="K3" s="5"/>
      <c r="L3" s="5"/>
    </row>
    <row r="4" spans="1:12" ht="19.5" customHeight="1">
      <c r="A4" s="5" t="s">
        <v>7</v>
      </c>
      <c r="B4" s="6" t="s">
        <v>8</v>
      </c>
      <c r="C4" s="6"/>
      <c r="D4" s="6"/>
      <c r="E4" s="5" t="s">
        <v>9</v>
      </c>
      <c r="F4" s="6" t="s">
        <v>10</v>
      </c>
      <c r="G4" s="6"/>
      <c r="H4" s="6"/>
      <c r="I4" s="6"/>
      <c r="J4" s="6"/>
      <c r="K4" s="6"/>
      <c r="L4" s="6"/>
    </row>
    <row r="5" spans="1:12" ht="19.5" customHeight="1">
      <c r="A5" s="7" t="s">
        <v>11</v>
      </c>
      <c r="B5" s="7" t="s">
        <v>12</v>
      </c>
      <c r="C5" s="7"/>
      <c r="D5" s="7"/>
      <c r="E5" s="8" t="s">
        <v>13</v>
      </c>
      <c r="F5" s="7" t="s">
        <v>14</v>
      </c>
      <c r="G5" s="7"/>
      <c r="H5" s="7"/>
      <c r="I5" s="7"/>
      <c r="J5" s="7"/>
      <c r="K5" s="7"/>
      <c r="L5" s="7"/>
    </row>
    <row r="6" spans="1:12" ht="15.75" customHeight="1">
      <c r="A6" s="9" t="s">
        <v>15</v>
      </c>
      <c r="B6" s="9"/>
      <c r="C6" s="9" t="s">
        <v>16</v>
      </c>
      <c r="D6" s="9" t="s">
        <v>17</v>
      </c>
      <c r="E6" s="9"/>
      <c r="F6" s="9" t="s">
        <v>18</v>
      </c>
      <c r="G6" s="9"/>
      <c r="H6" s="9"/>
      <c r="I6" s="9"/>
      <c r="J6" s="9" t="s">
        <v>19</v>
      </c>
      <c r="K6" s="22" t="s">
        <v>20</v>
      </c>
      <c r="L6" s="9" t="s">
        <v>21</v>
      </c>
    </row>
    <row r="7" spans="1:13" ht="14.25">
      <c r="A7" s="10" t="s">
        <v>22</v>
      </c>
      <c r="B7" s="10"/>
      <c r="C7" s="11">
        <f aca="true" t="shared" si="0" ref="C7:F7">C8+C9+C10</f>
        <v>0</v>
      </c>
      <c r="D7" s="12">
        <f t="shared" si="0"/>
        <v>10000</v>
      </c>
      <c r="E7" s="12"/>
      <c r="F7" s="12">
        <f t="shared" si="0"/>
        <v>7465</v>
      </c>
      <c r="G7" s="12"/>
      <c r="H7" s="12"/>
      <c r="I7" s="12"/>
      <c r="J7" s="23" t="s">
        <v>23</v>
      </c>
      <c r="K7" s="24">
        <f>IF(OR(D7=0,D7="0"),0,ROUND(((F8+F9+F10)/D7)*100,2))</f>
        <v>74.65</v>
      </c>
      <c r="L7" s="23">
        <f>ROUND((K7*M7/100),2)</f>
        <v>7.47</v>
      </c>
      <c r="M7" s="25" t="s">
        <v>24</v>
      </c>
    </row>
    <row r="8" spans="1:12" ht="14.25">
      <c r="A8" s="10" t="s">
        <v>25</v>
      </c>
      <c r="B8" s="10"/>
      <c r="C8" s="11"/>
      <c r="D8" s="12">
        <v>10000</v>
      </c>
      <c r="E8" s="12"/>
      <c r="F8" s="12">
        <v>7465</v>
      </c>
      <c r="G8" s="12"/>
      <c r="H8" s="12"/>
      <c r="I8" s="12"/>
      <c r="J8" s="11"/>
      <c r="K8" s="24">
        <f>IF(OR(D8=0,D8="0"),0,ROUND((F8/D8)*100,2))</f>
        <v>74.65</v>
      </c>
      <c r="L8" s="11"/>
    </row>
    <row r="9" spans="1:12" ht="14.25">
      <c r="A9" s="10" t="s">
        <v>26</v>
      </c>
      <c r="B9" s="10"/>
      <c r="C9" s="11"/>
      <c r="D9" s="12"/>
      <c r="E9" s="12"/>
      <c r="F9" s="12"/>
      <c r="G9" s="12"/>
      <c r="H9" s="12"/>
      <c r="I9" s="12"/>
      <c r="J9" s="11"/>
      <c r="K9" s="24">
        <f>IF(OR(D9=0,D9="0"),0,ROUND((F9/D9)*100,2))</f>
        <v>0</v>
      </c>
      <c r="L9" s="11"/>
    </row>
    <row r="10" spans="1:12" ht="14.25">
      <c r="A10" s="10" t="s">
        <v>27</v>
      </c>
      <c r="B10" s="10"/>
      <c r="C10" s="11"/>
      <c r="D10" s="12"/>
      <c r="E10" s="12"/>
      <c r="F10" s="12"/>
      <c r="G10" s="12"/>
      <c r="H10" s="12"/>
      <c r="I10" s="12"/>
      <c r="J10" s="11"/>
      <c r="K10" s="24">
        <f>IF(OR(D10="0",D10=0),0,(ROUND((F10/D10)*100,2)))</f>
        <v>0</v>
      </c>
      <c r="L10" s="11"/>
    </row>
    <row r="11" spans="1:12" ht="15.75">
      <c r="A11" s="9" t="s">
        <v>28</v>
      </c>
      <c r="B11" s="9"/>
      <c r="C11" s="9"/>
      <c r="D11" s="9"/>
      <c r="E11" s="9"/>
      <c r="F11" s="9" t="s">
        <v>29</v>
      </c>
      <c r="G11" s="9"/>
      <c r="H11" s="9"/>
      <c r="I11" s="9"/>
      <c r="J11" s="9"/>
      <c r="K11" s="9"/>
      <c r="L11" s="9"/>
    </row>
    <row r="12" spans="1:12" ht="88.5" customHeight="1">
      <c r="A12" s="13" t="s">
        <v>30</v>
      </c>
      <c r="B12" s="13"/>
      <c r="C12" s="13"/>
      <c r="D12" s="13"/>
      <c r="E12" s="13"/>
      <c r="F12" s="14" t="s">
        <v>70</v>
      </c>
      <c r="G12" s="14"/>
      <c r="H12" s="14"/>
      <c r="I12" s="14"/>
      <c r="J12" s="14"/>
      <c r="K12" s="14"/>
      <c r="L12" s="14"/>
    </row>
    <row r="13" spans="1:12" ht="15.75" customHeight="1">
      <c r="A13" s="9" t="s">
        <v>31</v>
      </c>
      <c r="B13" s="9" t="s">
        <v>32</v>
      </c>
      <c r="C13" s="9" t="s">
        <v>33</v>
      </c>
      <c r="D13" s="9"/>
      <c r="E13" s="9" t="s">
        <v>34</v>
      </c>
      <c r="F13" s="9" t="s">
        <v>35</v>
      </c>
      <c r="G13" s="9" t="s">
        <v>36</v>
      </c>
      <c r="H13" s="9" t="s">
        <v>37</v>
      </c>
      <c r="I13" s="9" t="s">
        <v>38</v>
      </c>
      <c r="J13" s="9" t="s">
        <v>19</v>
      </c>
      <c r="K13" s="9" t="s">
        <v>21</v>
      </c>
      <c r="L13" s="22" t="s">
        <v>39</v>
      </c>
    </row>
    <row r="14" spans="1:14" ht="30.75" customHeight="1">
      <c r="A14" s="15" t="s">
        <v>40</v>
      </c>
      <c r="B14" s="15" t="s">
        <v>41</v>
      </c>
      <c r="C14" s="16" t="s">
        <v>42</v>
      </c>
      <c r="D14" s="16"/>
      <c r="E14" s="16" t="s">
        <v>43</v>
      </c>
      <c r="F14" s="16">
        <v>5</v>
      </c>
      <c r="G14" s="16" t="s">
        <v>44</v>
      </c>
      <c r="H14" s="17">
        <v>1</v>
      </c>
      <c r="I14" s="17" t="s">
        <v>45</v>
      </c>
      <c r="J14" s="16">
        <v>22.5</v>
      </c>
      <c r="K14" s="16">
        <v>22.5</v>
      </c>
      <c r="L14" s="8" t="s">
        <v>14</v>
      </c>
      <c r="M14" s="26" t="s">
        <v>46</v>
      </c>
      <c r="N14" s="26" t="s">
        <v>46</v>
      </c>
    </row>
    <row r="15" spans="1:14" ht="30.75" customHeight="1">
      <c r="A15" s="18"/>
      <c r="B15" s="19"/>
      <c r="C15" s="16" t="s">
        <v>47</v>
      </c>
      <c r="D15" s="16"/>
      <c r="E15" s="16" t="s">
        <v>48</v>
      </c>
      <c r="F15" s="16">
        <v>100</v>
      </c>
      <c r="G15" s="16" t="s">
        <v>49</v>
      </c>
      <c r="H15" s="17">
        <v>100</v>
      </c>
      <c r="I15" s="17" t="s">
        <v>45</v>
      </c>
      <c r="J15" s="16">
        <v>22.5</v>
      </c>
      <c r="K15" s="16">
        <v>22.5</v>
      </c>
      <c r="L15" s="8" t="s">
        <v>14</v>
      </c>
      <c r="M15" s="26"/>
      <c r="N15" s="26"/>
    </row>
    <row r="16" spans="1:14" ht="30.75" customHeight="1">
      <c r="A16" s="19"/>
      <c r="B16" s="16" t="s">
        <v>50</v>
      </c>
      <c r="C16" s="16" t="s">
        <v>51</v>
      </c>
      <c r="D16" s="16"/>
      <c r="E16" s="16" t="s">
        <v>48</v>
      </c>
      <c r="F16" s="16">
        <v>100</v>
      </c>
      <c r="G16" s="16" t="s">
        <v>49</v>
      </c>
      <c r="H16" s="17">
        <v>100</v>
      </c>
      <c r="I16" s="17" t="s">
        <v>45</v>
      </c>
      <c r="J16" s="16">
        <v>22.5</v>
      </c>
      <c r="K16" s="16">
        <v>22.5</v>
      </c>
      <c r="L16" s="8" t="s">
        <v>14</v>
      </c>
      <c r="M16" s="26"/>
      <c r="N16" s="26"/>
    </row>
    <row r="17" spans="1:14" ht="30.75" customHeight="1">
      <c r="A17" s="16" t="s">
        <v>52</v>
      </c>
      <c r="B17" s="16" t="s">
        <v>53</v>
      </c>
      <c r="C17" s="16" t="s">
        <v>54</v>
      </c>
      <c r="D17" s="16"/>
      <c r="E17" s="16" t="s">
        <v>55</v>
      </c>
      <c r="F17" s="16">
        <v>5</v>
      </c>
      <c r="G17" s="16" t="s">
        <v>49</v>
      </c>
      <c r="H17" s="17">
        <v>0</v>
      </c>
      <c r="I17" s="17" t="s">
        <v>45</v>
      </c>
      <c r="J17" s="16">
        <v>22.5</v>
      </c>
      <c r="K17" s="16">
        <v>22.5</v>
      </c>
      <c r="L17" s="8" t="s">
        <v>14</v>
      </c>
      <c r="M17" s="26"/>
      <c r="N17" s="26"/>
    </row>
    <row r="18" spans="1:14" ht="30.75" customHeight="1">
      <c r="A18" s="20" t="s">
        <v>56</v>
      </c>
      <c r="B18" s="21"/>
      <c r="C18" s="21"/>
      <c r="D18" s="21"/>
      <c r="E18" s="21"/>
      <c r="F18" s="21"/>
      <c r="G18" s="21"/>
      <c r="H18" s="21"/>
      <c r="I18" s="27"/>
      <c r="J18" s="16">
        <v>100</v>
      </c>
      <c r="K18" s="16">
        <v>97.47</v>
      </c>
      <c r="L18" s="8" t="s">
        <v>14</v>
      </c>
      <c r="M18" s="26" t="s">
        <v>46</v>
      </c>
      <c r="N18" s="26" t="s">
        <v>46</v>
      </c>
    </row>
    <row r="19" ht="14.25">
      <c r="L19" s="28"/>
    </row>
    <row r="20" ht="14.25">
      <c r="L20" s="28"/>
    </row>
    <row r="21" ht="14.25">
      <c r="L21" s="28"/>
    </row>
    <row r="22" ht="14.25">
      <c r="L22" s="28"/>
    </row>
    <row r="23" ht="14.25">
      <c r="L23" s="28"/>
    </row>
    <row r="24" ht="14.25">
      <c r="L24" s="28"/>
    </row>
    <row r="25" ht="14.25">
      <c r="L25" s="28"/>
    </row>
    <row r="26" ht="14.25">
      <c r="L26" s="28"/>
    </row>
    <row r="27" ht="14.25">
      <c r="L27" s="28"/>
    </row>
    <row r="28" ht="14.25">
      <c r="L28" s="28"/>
    </row>
    <row r="29" ht="14.25">
      <c r="L29" s="28"/>
    </row>
    <row r="30" ht="14.25">
      <c r="L30" s="28"/>
    </row>
    <row r="31" ht="14.25">
      <c r="L31" s="28"/>
    </row>
    <row r="32" ht="14.25">
      <c r="L32" s="28"/>
    </row>
    <row r="33" ht="14.25">
      <c r="L33" s="28"/>
    </row>
    <row r="34" ht="14.25">
      <c r="L34" s="28"/>
    </row>
    <row r="35" ht="14.25">
      <c r="L35" s="28"/>
    </row>
    <row r="36" ht="14.25">
      <c r="L36" s="28"/>
    </row>
    <row r="37" ht="14.25">
      <c r="L37" s="28"/>
    </row>
    <row r="38" ht="14.25">
      <c r="L38" s="28"/>
    </row>
    <row r="39" ht="14.25">
      <c r="L39" s="28"/>
    </row>
    <row r="40" ht="14.25">
      <c r="L40" s="28"/>
    </row>
    <row r="41" ht="14.25">
      <c r="L41" s="28"/>
    </row>
    <row r="42" ht="14.25">
      <c r="L42" s="28"/>
    </row>
    <row r="43" ht="14.25">
      <c r="L43" s="28"/>
    </row>
    <row r="44" ht="14.25">
      <c r="L44" s="28"/>
    </row>
    <row r="45" ht="14.25">
      <c r="L45" s="28"/>
    </row>
    <row r="46" ht="14.25">
      <c r="L46" s="28"/>
    </row>
    <row r="47" ht="14.25">
      <c r="L47" s="28"/>
    </row>
    <row r="48" ht="14.25">
      <c r="L48" s="28"/>
    </row>
    <row r="49" ht="14.25">
      <c r="L49" s="28"/>
    </row>
    <row r="50" ht="14.25">
      <c r="L50" s="28"/>
    </row>
    <row r="51" ht="14.25">
      <c r="L51" s="28"/>
    </row>
    <row r="52" ht="14.25">
      <c r="L52" s="28"/>
    </row>
  </sheetData>
  <sheetProtection/>
  <mergeCells count="35">
    <mergeCell ref="A2:L2"/>
    <mergeCell ref="B3:D3"/>
    <mergeCell ref="F3:H3"/>
    <mergeCell ref="J3:L3"/>
    <mergeCell ref="B4:D4"/>
    <mergeCell ref="F4:L4"/>
    <mergeCell ref="B5:D5"/>
    <mergeCell ref="F5:L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B10"/>
    <mergeCell ref="D10:E10"/>
    <mergeCell ref="F10:I10"/>
    <mergeCell ref="A11:E11"/>
    <mergeCell ref="F11:L11"/>
    <mergeCell ref="A12:E12"/>
    <mergeCell ref="F12:L12"/>
    <mergeCell ref="C13:D13"/>
    <mergeCell ref="C14:D14"/>
    <mergeCell ref="C15:D15"/>
    <mergeCell ref="C16:D16"/>
    <mergeCell ref="C17:D17"/>
    <mergeCell ref="A18:I18"/>
    <mergeCell ref="A14:A16"/>
    <mergeCell ref="B14:B15"/>
  </mergeCells>
  <dataValidations count="2">
    <dataValidation type="list" allowBlank="1" showInputMessage="1" showErrorMessage="1" sqref="B5:D5">
      <formula1>"是,否"</formula1>
    </dataValidation>
    <dataValidation type="list" allowBlank="1" showInputMessage="1" showErrorMessage="1" sqref="I14 I15:I17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fitToHeight="0" fitToWidth="1" horizontalDpi="600" verticalDpi="600" orientation="landscape" paperSize="9" scale="7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zoomScaleSheetLayoutView="100" workbookViewId="0" topLeftCell="A1">
      <selection activeCell="J23" sqref="J23"/>
    </sheetView>
  </sheetViews>
  <sheetFormatPr defaultColWidth="9.00390625" defaultRowHeight="14.25"/>
  <cols>
    <col min="1" max="1" width="14.25390625" style="1" customWidth="1"/>
    <col min="2" max="2" width="14.125" style="1" customWidth="1"/>
    <col min="3" max="3" width="26.75390625" style="1" customWidth="1"/>
    <col min="4" max="4" width="13.625" style="1" customWidth="1"/>
    <col min="5" max="5" width="13.375" style="1" customWidth="1"/>
    <col min="6" max="6" width="16.00390625" style="1" customWidth="1"/>
    <col min="7" max="7" width="9.375" style="1" customWidth="1"/>
    <col min="8" max="8" width="11.00390625" style="1" customWidth="1"/>
    <col min="9" max="9" width="9.50390625" style="1" customWidth="1"/>
    <col min="10" max="10" width="12.25390625" style="1" customWidth="1"/>
    <col min="11" max="11" width="7.25390625" style="1" customWidth="1"/>
    <col min="12" max="12" width="15.50390625" style="1" customWidth="1"/>
    <col min="13" max="13" width="14.00390625" style="2" hidden="1" customWidth="1"/>
    <col min="14" max="14" width="23.25390625" style="2" hidden="1" customWidth="1"/>
    <col min="15" max="16384" width="9.00390625" style="2" customWidth="1"/>
  </cols>
  <sheetData>
    <row r="1" spans="1:12" ht="14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5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1" customHeight="1">
      <c r="A3" s="5" t="s">
        <v>2</v>
      </c>
      <c r="B3" s="6" t="s">
        <v>72</v>
      </c>
      <c r="C3" s="6"/>
      <c r="D3" s="6"/>
      <c r="E3" s="5" t="s">
        <v>4</v>
      </c>
      <c r="F3" s="6" t="s">
        <v>5</v>
      </c>
      <c r="G3" s="6"/>
      <c r="H3" s="6"/>
      <c r="I3" s="5" t="s">
        <v>6</v>
      </c>
      <c r="J3" s="5">
        <v>62932463</v>
      </c>
      <c r="K3" s="5"/>
      <c r="L3" s="5"/>
    </row>
    <row r="4" spans="1:12" ht="19.5" customHeight="1">
      <c r="A4" s="5" t="s">
        <v>7</v>
      </c>
      <c r="B4" s="6" t="s">
        <v>8</v>
      </c>
      <c r="C4" s="6"/>
      <c r="D4" s="6"/>
      <c r="E4" s="5" t="s">
        <v>9</v>
      </c>
      <c r="F4" s="6" t="s">
        <v>10</v>
      </c>
      <c r="G4" s="6"/>
      <c r="H4" s="6"/>
      <c r="I4" s="6"/>
      <c r="J4" s="6"/>
      <c r="K4" s="6"/>
      <c r="L4" s="6"/>
    </row>
    <row r="5" spans="1:12" ht="19.5" customHeight="1">
      <c r="A5" s="7" t="s">
        <v>11</v>
      </c>
      <c r="B5" s="7" t="s">
        <v>12</v>
      </c>
      <c r="C5" s="7"/>
      <c r="D5" s="7"/>
      <c r="E5" s="8" t="s">
        <v>13</v>
      </c>
      <c r="F5" s="7" t="s">
        <v>14</v>
      </c>
      <c r="G5" s="7"/>
      <c r="H5" s="7"/>
      <c r="I5" s="7"/>
      <c r="J5" s="7"/>
      <c r="K5" s="7"/>
      <c r="L5" s="7"/>
    </row>
    <row r="6" spans="1:12" ht="15.75" customHeight="1">
      <c r="A6" s="9" t="s">
        <v>15</v>
      </c>
      <c r="B6" s="9"/>
      <c r="C6" s="9" t="s">
        <v>16</v>
      </c>
      <c r="D6" s="9" t="s">
        <v>17</v>
      </c>
      <c r="E6" s="9"/>
      <c r="F6" s="9" t="s">
        <v>18</v>
      </c>
      <c r="G6" s="9"/>
      <c r="H6" s="9"/>
      <c r="I6" s="9"/>
      <c r="J6" s="9" t="s">
        <v>19</v>
      </c>
      <c r="K6" s="22" t="s">
        <v>20</v>
      </c>
      <c r="L6" s="9" t="s">
        <v>21</v>
      </c>
    </row>
    <row r="7" spans="1:13" ht="14.25">
      <c r="A7" s="10" t="s">
        <v>22</v>
      </c>
      <c r="B7" s="10"/>
      <c r="C7" s="11">
        <f aca="true" t="shared" si="0" ref="C7:F7">C8+C9+C10</f>
        <v>0</v>
      </c>
      <c r="D7" s="12">
        <f t="shared" si="0"/>
        <v>25000</v>
      </c>
      <c r="E7" s="12"/>
      <c r="F7" s="12">
        <f t="shared" si="0"/>
        <v>25000</v>
      </c>
      <c r="G7" s="12"/>
      <c r="H7" s="12"/>
      <c r="I7" s="12"/>
      <c r="J7" s="23" t="s">
        <v>23</v>
      </c>
      <c r="K7" s="24">
        <f>IF(OR(D7=0,D7="0"),0,ROUND(((F8+F9+F10)/D7)*100,2))</f>
        <v>100</v>
      </c>
      <c r="L7" s="23">
        <f>ROUND((K7*M7/100),2)</f>
        <v>10</v>
      </c>
      <c r="M7" s="25" t="s">
        <v>24</v>
      </c>
    </row>
    <row r="8" spans="1:12" ht="14.25">
      <c r="A8" s="10" t="s">
        <v>25</v>
      </c>
      <c r="B8" s="10"/>
      <c r="C8" s="11"/>
      <c r="D8" s="12">
        <v>25000</v>
      </c>
      <c r="E8" s="12"/>
      <c r="F8" s="12">
        <v>25000</v>
      </c>
      <c r="G8" s="12"/>
      <c r="H8" s="12"/>
      <c r="I8" s="12"/>
      <c r="J8" s="11"/>
      <c r="K8" s="24">
        <f>IF(OR(D8=0,D8="0"),0,ROUND((F8/D8)*100,2))</f>
        <v>100</v>
      </c>
      <c r="L8" s="11"/>
    </row>
    <row r="9" spans="1:12" ht="14.25">
      <c r="A9" s="10" t="s">
        <v>26</v>
      </c>
      <c r="B9" s="10"/>
      <c r="C9" s="11"/>
      <c r="D9" s="12"/>
      <c r="E9" s="12"/>
      <c r="F9" s="12"/>
      <c r="G9" s="12"/>
      <c r="H9" s="12"/>
      <c r="I9" s="12"/>
      <c r="J9" s="11"/>
      <c r="K9" s="24">
        <f>IF(OR(D9=0,D9="0"),0,ROUND((F9/D9)*100,2))</f>
        <v>0</v>
      </c>
      <c r="L9" s="11"/>
    </row>
    <row r="10" spans="1:12" ht="14.25">
      <c r="A10" s="10" t="s">
        <v>27</v>
      </c>
      <c r="B10" s="10"/>
      <c r="C10" s="11"/>
      <c r="D10" s="12"/>
      <c r="E10" s="12"/>
      <c r="F10" s="12"/>
      <c r="G10" s="12"/>
      <c r="H10" s="12"/>
      <c r="I10" s="12"/>
      <c r="J10" s="11"/>
      <c r="K10" s="24">
        <f>IF(OR(D10="0",D10=0),0,(ROUND((F10/D10)*100,2)))</f>
        <v>0</v>
      </c>
      <c r="L10" s="11"/>
    </row>
    <row r="11" spans="1:12" ht="15.75">
      <c r="A11" s="9" t="s">
        <v>28</v>
      </c>
      <c r="B11" s="9"/>
      <c r="C11" s="9"/>
      <c r="D11" s="9"/>
      <c r="E11" s="9"/>
      <c r="F11" s="9" t="s">
        <v>29</v>
      </c>
      <c r="G11" s="9"/>
      <c r="H11" s="9"/>
      <c r="I11" s="9"/>
      <c r="J11" s="9"/>
      <c r="K11" s="9"/>
      <c r="L11" s="9"/>
    </row>
    <row r="12" spans="1:12" ht="88.5" customHeight="1">
      <c r="A12" s="13" t="s">
        <v>73</v>
      </c>
      <c r="B12" s="13"/>
      <c r="C12" s="13"/>
      <c r="D12" s="13"/>
      <c r="E12" s="13"/>
      <c r="F12" s="14" t="s">
        <v>74</v>
      </c>
      <c r="G12" s="14"/>
      <c r="H12" s="14"/>
      <c r="I12" s="14"/>
      <c r="J12" s="14"/>
      <c r="K12" s="14"/>
      <c r="L12" s="14"/>
    </row>
    <row r="13" spans="1:12" ht="15.75" customHeight="1">
      <c r="A13" s="9" t="s">
        <v>31</v>
      </c>
      <c r="B13" s="9" t="s">
        <v>32</v>
      </c>
      <c r="C13" s="9" t="s">
        <v>33</v>
      </c>
      <c r="D13" s="9"/>
      <c r="E13" s="9" t="s">
        <v>34</v>
      </c>
      <c r="F13" s="9" t="s">
        <v>35</v>
      </c>
      <c r="G13" s="9" t="s">
        <v>36</v>
      </c>
      <c r="H13" s="9" t="s">
        <v>37</v>
      </c>
      <c r="I13" s="9" t="s">
        <v>38</v>
      </c>
      <c r="J13" s="9" t="s">
        <v>19</v>
      </c>
      <c r="K13" s="9" t="s">
        <v>21</v>
      </c>
      <c r="L13" s="22" t="s">
        <v>39</v>
      </c>
    </row>
    <row r="14" spans="1:14" ht="30.75" customHeight="1">
      <c r="A14" s="29" t="s">
        <v>40</v>
      </c>
      <c r="B14" s="29" t="s">
        <v>59</v>
      </c>
      <c r="C14" s="24" t="s">
        <v>75</v>
      </c>
      <c r="D14" s="24"/>
      <c r="E14" s="16" t="s">
        <v>61</v>
      </c>
      <c r="F14" s="16" t="s">
        <v>62</v>
      </c>
      <c r="G14" s="16"/>
      <c r="H14" s="17" t="s">
        <v>63</v>
      </c>
      <c r="I14" s="17" t="s">
        <v>45</v>
      </c>
      <c r="J14" s="16">
        <v>30</v>
      </c>
      <c r="K14" s="16">
        <v>30</v>
      </c>
      <c r="L14" s="8" t="s">
        <v>14</v>
      </c>
      <c r="M14" s="26" t="s">
        <v>46</v>
      </c>
      <c r="N14" s="26" t="s">
        <v>46</v>
      </c>
    </row>
    <row r="15" spans="1:14" ht="30.75" customHeight="1">
      <c r="A15" s="30" t="s">
        <v>52</v>
      </c>
      <c r="B15" s="24" t="s">
        <v>64</v>
      </c>
      <c r="C15" s="24" t="s">
        <v>76</v>
      </c>
      <c r="D15" s="24"/>
      <c r="E15" s="16" t="s">
        <v>43</v>
      </c>
      <c r="F15" s="16">
        <v>90</v>
      </c>
      <c r="G15" s="16" t="s">
        <v>49</v>
      </c>
      <c r="H15" s="17">
        <v>90</v>
      </c>
      <c r="I15" s="17" t="s">
        <v>45</v>
      </c>
      <c r="J15" s="16">
        <v>30</v>
      </c>
      <c r="K15" s="16">
        <v>30</v>
      </c>
      <c r="L15" s="8" t="s">
        <v>14</v>
      </c>
      <c r="M15" s="26"/>
      <c r="N15" s="26"/>
    </row>
    <row r="16" spans="1:14" ht="30.75" customHeight="1">
      <c r="A16" s="24" t="s">
        <v>66</v>
      </c>
      <c r="B16" s="16" t="s">
        <v>67</v>
      </c>
      <c r="C16" s="24" t="s">
        <v>68</v>
      </c>
      <c r="D16" s="24"/>
      <c r="E16" s="16" t="s">
        <v>43</v>
      </c>
      <c r="F16" s="16">
        <v>90</v>
      </c>
      <c r="G16" s="16" t="s">
        <v>49</v>
      </c>
      <c r="H16" s="17">
        <v>90</v>
      </c>
      <c r="I16" s="17" t="s">
        <v>45</v>
      </c>
      <c r="J16" s="16">
        <v>30</v>
      </c>
      <c r="K16" s="16">
        <v>30</v>
      </c>
      <c r="L16" s="8" t="s">
        <v>14</v>
      </c>
      <c r="M16" s="26"/>
      <c r="N16" s="26"/>
    </row>
    <row r="17" spans="1:14" ht="30.75" customHeight="1">
      <c r="A17" s="20" t="s">
        <v>56</v>
      </c>
      <c r="B17" s="21"/>
      <c r="C17" s="21"/>
      <c r="D17" s="21"/>
      <c r="E17" s="21"/>
      <c r="F17" s="21"/>
      <c r="G17" s="21"/>
      <c r="H17" s="21"/>
      <c r="I17" s="27"/>
      <c r="J17" s="16">
        <v>100</v>
      </c>
      <c r="K17" s="16">
        <v>100</v>
      </c>
      <c r="L17" s="8" t="s">
        <v>14</v>
      </c>
      <c r="M17" s="26" t="s">
        <v>46</v>
      </c>
      <c r="N17" s="26" t="s">
        <v>46</v>
      </c>
    </row>
    <row r="18" ht="14.25">
      <c r="L18" s="28"/>
    </row>
    <row r="19" ht="14.25">
      <c r="L19" s="28"/>
    </row>
    <row r="20" ht="14.25">
      <c r="L20" s="28"/>
    </row>
    <row r="21" ht="14.25">
      <c r="L21" s="28"/>
    </row>
    <row r="22" ht="14.25">
      <c r="L22" s="28"/>
    </row>
    <row r="23" ht="14.25">
      <c r="L23" s="28"/>
    </row>
    <row r="24" ht="14.25">
      <c r="L24" s="28"/>
    </row>
    <row r="25" ht="14.25">
      <c r="L25" s="28"/>
    </row>
    <row r="26" ht="14.25">
      <c r="L26" s="28"/>
    </row>
    <row r="27" ht="14.25">
      <c r="L27" s="28"/>
    </row>
    <row r="28" ht="14.25">
      <c r="L28" s="28"/>
    </row>
    <row r="29" ht="14.25">
      <c r="L29" s="28"/>
    </row>
    <row r="30" ht="14.25">
      <c r="L30" s="28"/>
    </row>
    <row r="31" ht="14.25">
      <c r="L31" s="28"/>
    </row>
    <row r="32" ht="14.25">
      <c r="L32" s="28"/>
    </row>
    <row r="33" ht="14.25">
      <c r="L33" s="28"/>
    </row>
    <row r="34" ht="14.25">
      <c r="L34" s="28"/>
    </row>
    <row r="35" ht="14.25">
      <c r="L35" s="28"/>
    </row>
    <row r="36" ht="14.25">
      <c r="L36" s="28"/>
    </row>
    <row r="37" ht="14.25">
      <c r="L37" s="28"/>
    </row>
    <row r="38" ht="14.25">
      <c r="L38" s="28"/>
    </row>
    <row r="39" ht="14.25">
      <c r="L39" s="28"/>
    </row>
    <row r="40" ht="14.25">
      <c r="L40" s="28"/>
    </row>
    <row r="41" ht="14.25">
      <c r="L41" s="28"/>
    </row>
    <row r="42" ht="14.25">
      <c r="L42" s="28"/>
    </row>
    <row r="43" ht="14.25">
      <c r="L43" s="28"/>
    </row>
    <row r="44" ht="14.25">
      <c r="L44" s="28"/>
    </row>
    <row r="45" ht="14.25">
      <c r="L45" s="28"/>
    </row>
    <row r="46" ht="14.25">
      <c r="L46" s="28"/>
    </row>
    <row r="47" ht="14.25">
      <c r="L47" s="28"/>
    </row>
    <row r="48" ht="14.25">
      <c r="L48" s="28"/>
    </row>
    <row r="49" ht="14.25">
      <c r="L49" s="28"/>
    </row>
    <row r="50" ht="14.25">
      <c r="L50" s="28"/>
    </row>
    <row r="51" ht="14.25">
      <c r="L51" s="28"/>
    </row>
  </sheetData>
  <sheetProtection/>
  <mergeCells count="32">
    <mergeCell ref="A2:L2"/>
    <mergeCell ref="B3:D3"/>
    <mergeCell ref="F3:H3"/>
    <mergeCell ref="J3:L3"/>
    <mergeCell ref="B4:D4"/>
    <mergeCell ref="F4:L4"/>
    <mergeCell ref="B5:D5"/>
    <mergeCell ref="F5:L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B10"/>
    <mergeCell ref="D10:E10"/>
    <mergeCell ref="F10:I10"/>
    <mergeCell ref="A11:E11"/>
    <mergeCell ref="F11:L11"/>
    <mergeCell ref="A12:E12"/>
    <mergeCell ref="F12:L12"/>
    <mergeCell ref="C13:D13"/>
    <mergeCell ref="C14:D14"/>
    <mergeCell ref="C15:D15"/>
    <mergeCell ref="C16:D16"/>
    <mergeCell ref="A17:I17"/>
  </mergeCells>
  <dataValidations count="2">
    <dataValidation type="list" allowBlank="1" showInputMessage="1" showErrorMessage="1" sqref="B5:D5">
      <formula1>"是,否"</formula1>
    </dataValidation>
    <dataValidation type="list" allowBlank="1" showInputMessage="1" showErrorMessage="1" sqref="I14 I15:I16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fitToHeight="0" fitToWidth="1" horizontalDpi="600" verticalDpi="600" orientation="landscape" paperSize="9" scale="7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zoomScaleSheetLayoutView="100" workbookViewId="0" topLeftCell="A1">
      <selection activeCell="L22" sqref="L22"/>
    </sheetView>
  </sheetViews>
  <sheetFormatPr defaultColWidth="9.00390625" defaultRowHeight="14.25"/>
  <cols>
    <col min="1" max="1" width="14.25390625" style="1" customWidth="1"/>
    <col min="2" max="2" width="14.125" style="1" customWidth="1"/>
    <col min="3" max="3" width="26.75390625" style="1" customWidth="1"/>
    <col min="4" max="4" width="13.625" style="1" customWidth="1"/>
    <col min="5" max="5" width="13.375" style="1" customWidth="1"/>
    <col min="6" max="6" width="16.00390625" style="1" customWidth="1"/>
    <col min="7" max="7" width="9.375" style="1" customWidth="1"/>
    <col min="8" max="8" width="11.00390625" style="1" customWidth="1"/>
    <col min="9" max="9" width="9.50390625" style="1" customWidth="1"/>
    <col min="10" max="10" width="12.25390625" style="1" customWidth="1"/>
    <col min="11" max="11" width="7.25390625" style="1" customWidth="1"/>
    <col min="12" max="12" width="15.50390625" style="1" customWidth="1"/>
    <col min="13" max="13" width="14.00390625" style="2" hidden="1" customWidth="1"/>
    <col min="14" max="14" width="23.25390625" style="2" hidden="1" customWidth="1"/>
    <col min="15" max="16384" width="9.00390625" style="2" customWidth="1"/>
  </cols>
  <sheetData>
    <row r="1" spans="1:12" ht="14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5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1" customHeight="1">
      <c r="A3" s="5" t="s">
        <v>2</v>
      </c>
      <c r="B3" s="6" t="s">
        <v>77</v>
      </c>
      <c r="C3" s="6"/>
      <c r="D3" s="6"/>
      <c r="E3" s="5" t="s">
        <v>4</v>
      </c>
      <c r="F3" s="6" t="s">
        <v>5</v>
      </c>
      <c r="G3" s="6"/>
      <c r="H3" s="6"/>
      <c r="I3" s="5" t="s">
        <v>6</v>
      </c>
      <c r="J3" s="5">
        <v>62932463</v>
      </c>
      <c r="K3" s="5"/>
      <c r="L3" s="5"/>
    </row>
    <row r="4" spans="1:12" ht="19.5" customHeight="1">
      <c r="A4" s="5" t="s">
        <v>7</v>
      </c>
      <c r="B4" s="6" t="s">
        <v>8</v>
      </c>
      <c r="C4" s="6"/>
      <c r="D4" s="6"/>
      <c r="E4" s="5" t="s">
        <v>9</v>
      </c>
      <c r="F4" s="6" t="s">
        <v>10</v>
      </c>
      <c r="G4" s="6"/>
      <c r="H4" s="6"/>
      <c r="I4" s="6"/>
      <c r="J4" s="6"/>
      <c r="K4" s="6"/>
      <c r="L4" s="6"/>
    </row>
    <row r="5" spans="1:12" ht="19.5" customHeight="1">
      <c r="A5" s="7" t="s">
        <v>11</v>
      </c>
      <c r="B5" s="7" t="s">
        <v>12</v>
      </c>
      <c r="C5" s="7"/>
      <c r="D5" s="7"/>
      <c r="E5" s="8" t="s">
        <v>13</v>
      </c>
      <c r="F5" s="7" t="s">
        <v>14</v>
      </c>
      <c r="G5" s="7"/>
      <c r="H5" s="7"/>
      <c r="I5" s="7"/>
      <c r="J5" s="7"/>
      <c r="K5" s="7"/>
      <c r="L5" s="7"/>
    </row>
    <row r="6" spans="1:12" ht="15.75" customHeight="1">
      <c r="A6" s="9" t="s">
        <v>15</v>
      </c>
      <c r="B6" s="9"/>
      <c r="C6" s="9" t="s">
        <v>16</v>
      </c>
      <c r="D6" s="9" t="s">
        <v>17</v>
      </c>
      <c r="E6" s="9"/>
      <c r="F6" s="9" t="s">
        <v>18</v>
      </c>
      <c r="G6" s="9"/>
      <c r="H6" s="9"/>
      <c r="I6" s="9"/>
      <c r="J6" s="9" t="s">
        <v>19</v>
      </c>
      <c r="K6" s="22" t="s">
        <v>20</v>
      </c>
      <c r="L6" s="9" t="s">
        <v>21</v>
      </c>
    </row>
    <row r="7" spans="1:13" ht="14.25">
      <c r="A7" s="10" t="s">
        <v>22</v>
      </c>
      <c r="B7" s="10"/>
      <c r="C7" s="11">
        <f aca="true" t="shared" si="0" ref="C7:F7">C8+C9+C10</f>
        <v>0</v>
      </c>
      <c r="D7" s="12">
        <f t="shared" si="0"/>
        <v>56000</v>
      </c>
      <c r="E7" s="12"/>
      <c r="F7" s="12">
        <f t="shared" si="0"/>
        <v>48770.6</v>
      </c>
      <c r="G7" s="12"/>
      <c r="H7" s="12"/>
      <c r="I7" s="12"/>
      <c r="J7" s="23" t="s">
        <v>23</v>
      </c>
      <c r="K7" s="24">
        <f>IF(OR(D7=0,D7="0"),0,ROUND(((F8+F9+F10)/D7)*100,2))</f>
        <v>87.09</v>
      </c>
      <c r="L7" s="23">
        <f>ROUND((K7*M7/100),2)</f>
        <v>8.71</v>
      </c>
      <c r="M7" s="25" t="s">
        <v>24</v>
      </c>
    </row>
    <row r="8" spans="1:12" ht="14.25">
      <c r="A8" s="10" t="s">
        <v>25</v>
      </c>
      <c r="B8" s="10"/>
      <c r="C8" s="11"/>
      <c r="D8" s="12">
        <v>56000</v>
      </c>
      <c r="E8" s="12"/>
      <c r="F8" s="12">
        <v>48770.6</v>
      </c>
      <c r="G8" s="12"/>
      <c r="H8" s="12"/>
      <c r="I8" s="12"/>
      <c r="J8" s="11"/>
      <c r="K8" s="24">
        <f>IF(OR(D8=0,D8="0"),0,ROUND((F8/D8)*100,2))</f>
        <v>87.09</v>
      </c>
      <c r="L8" s="11"/>
    </row>
    <row r="9" spans="1:12" ht="14.25">
      <c r="A9" s="10" t="s">
        <v>26</v>
      </c>
      <c r="B9" s="10"/>
      <c r="C9" s="11"/>
      <c r="D9" s="12"/>
      <c r="E9" s="12"/>
      <c r="F9" s="12"/>
      <c r="G9" s="12"/>
      <c r="H9" s="12"/>
      <c r="I9" s="12"/>
      <c r="J9" s="11"/>
      <c r="K9" s="24">
        <f>IF(OR(D9=0,D9="0"),0,ROUND((F9/D9)*100,2))</f>
        <v>0</v>
      </c>
      <c r="L9" s="11"/>
    </row>
    <row r="10" spans="1:12" ht="14.25">
      <c r="A10" s="10" t="s">
        <v>27</v>
      </c>
      <c r="B10" s="10"/>
      <c r="C10" s="11"/>
      <c r="D10" s="12"/>
      <c r="E10" s="12"/>
      <c r="F10" s="12"/>
      <c r="G10" s="12"/>
      <c r="H10" s="12"/>
      <c r="I10" s="12"/>
      <c r="J10" s="11"/>
      <c r="K10" s="24">
        <f>IF(OR(D10="0",D10=0),0,(ROUND((F10/D10)*100,2)))</f>
        <v>0</v>
      </c>
      <c r="L10" s="11"/>
    </row>
    <row r="11" spans="1:12" ht="15.75">
      <c r="A11" s="9" t="s">
        <v>28</v>
      </c>
      <c r="B11" s="9"/>
      <c r="C11" s="9"/>
      <c r="D11" s="9"/>
      <c r="E11" s="9"/>
      <c r="F11" s="9" t="s">
        <v>29</v>
      </c>
      <c r="G11" s="9"/>
      <c r="H11" s="9"/>
      <c r="I11" s="9"/>
      <c r="J11" s="9"/>
      <c r="K11" s="9"/>
      <c r="L11" s="9"/>
    </row>
    <row r="12" spans="1:12" ht="88.5" customHeight="1">
      <c r="A12" s="13" t="s">
        <v>78</v>
      </c>
      <c r="B12" s="13"/>
      <c r="C12" s="13"/>
      <c r="D12" s="13"/>
      <c r="E12" s="13"/>
      <c r="F12" s="14" t="s">
        <v>78</v>
      </c>
      <c r="G12" s="14"/>
      <c r="H12" s="14"/>
      <c r="I12" s="14"/>
      <c r="J12" s="14"/>
      <c r="K12" s="14"/>
      <c r="L12" s="14"/>
    </row>
    <row r="13" spans="1:12" ht="15.75" customHeight="1">
      <c r="A13" s="9" t="s">
        <v>31</v>
      </c>
      <c r="B13" s="9" t="s">
        <v>32</v>
      </c>
      <c r="C13" s="9" t="s">
        <v>33</v>
      </c>
      <c r="D13" s="9"/>
      <c r="E13" s="9" t="s">
        <v>34</v>
      </c>
      <c r="F13" s="9" t="s">
        <v>35</v>
      </c>
      <c r="G13" s="9" t="s">
        <v>36</v>
      </c>
      <c r="H13" s="9" t="s">
        <v>37</v>
      </c>
      <c r="I13" s="9" t="s">
        <v>38</v>
      </c>
      <c r="J13" s="9" t="s">
        <v>19</v>
      </c>
      <c r="K13" s="9" t="s">
        <v>21</v>
      </c>
      <c r="L13" s="22" t="s">
        <v>39</v>
      </c>
    </row>
    <row r="14" spans="1:14" ht="30.75" customHeight="1">
      <c r="A14" s="29" t="s">
        <v>40</v>
      </c>
      <c r="B14" s="29" t="s">
        <v>59</v>
      </c>
      <c r="C14" s="24" t="s">
        <v>79</v>
      </c>
      <c r="D14" s="24"/>
      <c r="E14" s="16" t="s">
        <v>61</v>
      </c>
      <c r="F14" s="16" t="s">
        <v>62</v>
      </c>
      <c r="G14" s="16"/>
      <c r="H14" s="17" t="s">
        <v>63</v>
      </c>
      <c r="I14" s="17" t="s">
        <v>45</v>
      </c>
      <c r="J14" s="16">
        <v>30</v>
      </c>
      <c r="K14" s="16">
        <v>30</v>
      </c>
      <c r="L14" s="8" t="s">
        <v>14</v>
      </c>
      <c r="M14" s="26" t="s">
        <v>46</v>
      </c>
      <c r="N14" s="26" t="s">
        <v>46</v>
      </c>
    </row>
    <row r="15" spans="1:14" ht="30.75" customHeight="1">
      <c r="A15" s="30" t="s">
        <v>52</v>
      </c>
      <c r="B15" s="24" t="s">
        <v>64</v>
      </c>
      <c r="C15" s="24" t="s">
        <v>80</v>
      </c>
      <c r="D15" s="24"/>
      <c r="E15" s="16" t="s">
        <v>43</v>
      </c>
      <c r="F15" s="16">
        <v>90</v>
      </c>
      <c r="G15" s="16" t="s">
        <v>49</v>
      </c>
      <c r="H15" s="17">
        <v>90</v>
      </c>
      <c r="I15" s="17" t="s">
        <v>45</v>
      </c>
      <c r="J15" s="16">
        <v>30</v>
      </c>
      <c r="K15" s="16">
        <v>30</v>
      </c>
      <c r="L15" s="8" t="s">
        <v>14</v>
      </c>
      <c r="M15" s="26"/>
      <c r="N15" s="26"/>
    </row>
    <row r="16" spans="1:14" ht="30.75" customHeight="1">
      <c r="A16" s="24" t="s">
        <v>66</v>
      </c>
      <c r="B16" s="16" t="s">
        <v>67</v>
      </c>
      <c r="C16" s="24" t="s">
        <v>68</v>
      </c>
      <c r="D16" s="24"/>
      <c r="E16" s="16" t="s">
        <v>43</v>
      </c>
      <c r="F16" s="16">
        <v>90</v>
      </c>
      <c r="G16" s="16" t="s">
        <v>49</v>
      </c>
      <c r="H16" s="17">
        <v>90</v>
      </c>
      <c r="I16" s="17" t="s">
        <v>45</v>
      </c>
      <c r="J16" s="16">
        <v>30</v>
      </c>
      <c r="K16" s="16">
        <v>30</v>
      </c>
      <c r="L16" s="8" t="s">
        <v>14</v>
      </c>
      <c r="M16" s="26"/>
      <c r="N16" s="26"/>
    </row>
    <row r="17" spans="1:14" ht="30.75" customHeight="1">
      <c r="A17" s="20" t="s">
        <v>56</v>
      </c>
      <c r="B17" s="21"/>
      <c r="C17" s="21"/>
      <c r="D17" s="21"/>
      <c r="E17" s="21"/>
      <c r="F17" s="21"/>
      <c r="G17" s="21"/>
      <c r="H17" s="21"/>
      <c r="I17" s="27"/>
      <c r="J17" s="16">
        <v>100</v>
      </c>
      <c r="K17" s="16">
        <v>98.71</v>
      </c>
      <c r="L17" s="8" t="s">
        <v>14</v>
      </c>
      <c r="M17" s="26" t="s">
        <v>46</v>
      </c>
      <c r="N17" s="26" t="s">
        <v>46</v>
      </c>
    </row>
    <row r="18" ht="14.25">
      <c r="L18" s="28"/>
    </row>
    <row r="19" ht="14.25">
      <c r="L19" s="28"/>
    </row>
    <row r="20" ht="14.25">
      <c r="L20" s="28"/>
    </row>
    <row r="21" ht="14.25">
      <c r="L21" s="28"/>
    </row>
    <row r="22" ht="14.25">
      <c r="L22" s="28"/>
    </row>
    <row r="23" ht="14.25">
      <c r="L23" s="28"/>
    </row>
    <row r="24" ht="14.25">
      <c r="L24" s="28"/>
    </row>
    <row r="25" ht="14.25">
      <c r="L25" s="28"/>
    </row>
    <row r="26" ht="14.25">
      <c r="L26" s="28"/>
    </row>
    <row r="27" ht="14.25">
      <c r="L27" s="28"/>
    </row>
    <row r="28" ht="14.25">
      <c r="L28" s="28"/>
    </row>
    <row r="29" ht="14.25">
      <c r="L29" s="28"/>
    </row>
    <row r="30" ht="14.25">
      <c r="L30" s="28"/>
    </row>
    <row r="31" ht="14.25">
      <c r="L31" s="28"/>
    </row>
    <row r="32" ht="14.25">
      <c r="L32" s="28"/>
    </row>
    <row r="33" ht="14.25">
      <c r="L33" s="28"/>
    </row>
    <row r="34" ht="14.25">
      <c r="L34" s="28"/>
    </row>
    <row r="35" ht="14.25">
      <c r="L35" s="28"/>
    </row>
    <row r="36" ht="14.25">
      <c r="L36" s="28"/>
    </row>
    <row r="37" ht="14.25">
      <c r="L37" s="28"/>
    </row>
    <row r="38" ht="14.25">
      <c r="L38" s="28"/>
    </row>
    <row r="39" ht="14.25">
      <c r="L39" s="28"/>
    </row>
    <row r="40" ht="14.25">
      <c r="L40" s="28"/>
    </row>
    <row r="41" ht="14.25">
      <c r="L41" s="28"/>
    </row>
    <row r="42" ht="14.25">
      <c r="L42" s="28"/>
    </row>
    <row r="43" ht="14.25">
      <c r="L43" s="28"/>
    </row>
    <row r="44" ht="14.25">
      <c r="L44" s="28"/>
    </row>
    <row r="45" ht="14.25">
      <c r="L45" s="28"/>
    </row>
    <row r="46" ht="14.25">
      <c r="L46" s="28"/>
    </row>
    <row r="47" ht="14.25">
      <c r="L47" s="28"/>
    </row>
    <row r="48" ht="14.25">
      <c r="L48" s="28"/>
    </row>
    <row r="49" ht="14.25">
      <c r="L49" s="28"/>
    </row>
    <row r="50" ht="14.25">
      <c r="L50" s="28"/>
    </row>
    <row r="51" ht="14.25">
      <c r="L51" s="28"/>
    </row>
  </sheetData>
  <sheetProtection/>
  <mergeCells count="32">
    <mergeCell ref="A2:L2"/>
    <mergeCell ref="B3:D3"/>
    <mergeCell ref="F3:H3"/>
    <mergeCell ref="J3:L3"/>
    <mergeCell ref="B4:D4"/>
    <mergeCell ref="F4:L4"/>
    <mergeCell ref="B5:D5"/>
    <mergeCell ref="F5:L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B10"/>
    <mergeCell ref="D10:E10"/>
    <mergeCell ref="F10:I10"/>
    <mergeCell ref="A11:E11"/>
    <mergeCell ref="F11:L11"/>
    <mergeCell ref="A12:E12"/>
    <mergeCell ref="F12:L12"/>
    <mergeCell ref="C13:D13"/>
    <mergeCell ref="C14:D14"/>
    <mergeCell ref="C15:D15"/>
    <mergeCell ref="C16:D16"/>
    <mergeCell ref="A17:I17"/>
  </mergeCells>
  <dataValidations count="2">
    <dataValidation type="list" allowBlank="1" showInputMessage="1" showErrorMessage="1" sqref="B5:D5">
      <formula1>"是,否"</formula1>
    </dataValidation>
    <dataValidation type="list" allowBlank="1" showInputMessage="1" showErrorMessage="1" sqref="I14 I15:I16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fitToHeight="0" fitToWidth="1" horizontalDpi="600" verticalDpi="600" orientation="landscape" paperSize="9" scale="7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tabSelected="1" zoomScaleSheetLayoutView="100" workbookViewId="0" topLeftCell="A1">
      <selection activeCell="K22" sqref="K22"/>
    </sheetView>
  </sheetViews>
  <sheetFormatPr defaultColWidth="9.00390625" defaultRowHeight="14.25"/>
  <cols>
    <col min="1" max="1" width="14.25390625" style="1" customWidth="1"/>
    <col min="2" max="2" width="14.125" style="1" customWidth="1"/>
    <col min="3" max="3" width="26.75390625" style="1" customWidth="1"/>
    <col min="4" max="4" width="13.625" style="1" customWidth="1"/>
    <col min="5" max="5" width="13.375" style="1" customWidth="1"/>
    <col min="6" max="6" width="16.00390625" style="1" customWidth="1"/>
    <col min="7" max="7" width="9.375" style="1" customWidth="1"/>
    <col min="8" max="8" width="11.00390625" style="1" customWidth="1"/>
    <col min="9" max="9" width="9.50390625" style="1" customWidth="1"/>
    <col min="10" max="10" width="12.25390625" style="1" customWidth="1"/>
    <col min="11" max="11" width="7.25390625" style="1" customWidth="1"/>
    <col min="12" max="12" width="15.50390625" style="1" customWidth="1"/>
    <col min="13" max="13" width="14.00390625" style="2" hidden="1" customWidth="1"/>
    <col min="14" max="14" width="23.25390625" style="2" hidden="1" customWidth="1"/>
    <col min="15" max="16384" width="9.00390625" style="2" customWidth="1"/>
  </cols>
  <sheetData>
    <row r="1" spans="1:12" ht="14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5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1" customHeight="1">
      <c r="A3" s="5" t="s">
        <v>2</v>
      </c>
      <c r="B3" s="6" t="s">
        <v>81</v>
      </c>
      <c r="C3" s="6"/>
      <c r="D3" s="6"/>
      <c r="E3" s="5" t="s">
        <v>4</v>
      </c>
      <c r="F3" s="6" t="s">
        <v>5</v>
      </c>
      <c r="G3" s="6"/>
      <c r="H3" s="6"/>
      <c r="I3" s="5" t="s">
        <v>6</v>
      </c>
      <c r="J3" s="5">
        <v>62932463</v>
      </c>
      <c r="K3" s="5"/>
      <c r="L3" s="5"/>
    </row>
    <row r="4" spans="1:12" ht="19.5" customHeight="1">
      <c r="A4" s="5" t="s">
        <v>7</v>
      </c>
      <c r="B4" s="6" t="s">
        <v>8</v>
      </c>
      <c r="C4" s="6"/>
      <c r="D4" s="6"/>
      <c r="E4" s="5" t="s">
        <v>9</v>
      </c>
      <c r="F4" s="6" t="s">
        <v>10</v>
      </c>
      <c r="G4" s="6"/>
      <c r="H4" s="6"/>
      <c r="I4" s="6"/>
      <c r="J4" s="6"/>
      <c r="K4" s="6"/>
      <c r="L4" s="6"/>
    </row>
    <row r="5" spans="1:12" ht="19.5" customHeight="1">
      <c r="A5" s="7" t="s">
        <v>11</v>
      </c>
      <c r="B5" s="7" t="s">
        <v>12</v>
      </c>
      <c r="C5" s="7"/>
      <c r="D5" s="7"/>
      <c r="E5" s="8" t="s">
        <v>13</v>
      </c>
      <c r="F5" s="7" t="s">
        <v>14</v>
      </c>
      <c r="G5" s="7"/>
      <c r="H5" s="7"/>
      <c r="I5" s="7"/>
      <c r="J5" s="7"/>
      <c r="K5" s="7"/>
      <c r="L5" s="7"/>
    </row>
    <row r="6" spans="1:12" ht="15.75" customHeight="1">
      <c r="A6" s="9" t="s">
        <v>15</v>
      </c>
      <c r="B6" s="9"/>
      <c r="C6" s="9" t="s">
        <v>16</v>
      </c>
      <c r="D6" s="9" t="s">
        <v>17</v>
      </c>
      <c r="E6" s="9"/>
      <c r="F6" s="9" t="s">
        <v>18</v>
      </c>
      <c r="G6" s="9"/>
      <c r="H6" s="9"/>
      <c r="I6" s="9"/>
      <c r="J6" s="9" t="s">
        <v>19</v>
      </c>
      <c r="K6" s="22" t="s">
        <v>20</v>
      </c>
      <c r="L6" s="9" t="s">
        <v>21</v>
      </c>
    </row>
    <row r="7" spans="1:13" ht="14.25">
      <c r="A7" s="10" t="s">
        <v>22</v>
      </c>
      <c r="B7" s="10"/>
      <c r="C7" s="11">
        <f aca="true" t="shared" si="0" ref="C7:F7">C8+C9+C10</f>
        <v>0</v>
      </c>
      <c r="D7" s="12">
        <f t="shared" si="0"/>
        <v>8798</v>
      </c>
      <c r="E7" s="12"/>
      <c r="F7" s="12">
        <f t="shared" si="0"/>
        <v>8798</v>
      </c>
      <c r="G7" s="12"/>
      <c r="H7" s="12"/>
      <c r="I7" s="12"/>
      <c r="J7" s="23" t="s">
        <v>23</v>
      </c>
      <c r="K7" s="24">
        <f>IF(OR(D7=0,D7="0"),0,ROUND(((F8+F9+F10)/D7)*100,2))</f>
        <v>100</v>
      </c>
      <c r="L7" s="23">
        <f>ROUND((K7*M7/100),2)</f>
        <v>10</v>
      </c>
      <c r="M7" s="25" t="s">
        <v>24</v>
      </c>
    </row>
    <row r="8" spans="1:12" ht="14.25">
      <c r="A8" s="10" t="s">
        <v>25</v>
      </c>
      <c r="B8" s="10"/>
      <c r="C8" s="11"/>
      <c r="D8" s="12"/>
      <c r="E8" s="12"/>
      <c r="F8" s="12"/>
      <c r="G8" s="12"/>
      <c r="H8" s="12"/>
      <c r="I8" s="12"/>
      <c r="J8" s="11"/>
      <c r="K8" s="24">
        <f>IF(OR(D8=0,D8="0"),0,ROUND((F8/D8)*100,2))</f>
        <v>0</v>
      </c>
      <c r="L8" s="11"/>
    </row>
    <row r="9" spans="1:12" ht="14.25">
      <c r="A9" s="10" t="s">
        <v>26</v>
      </c>
      <c r="B9" s="10"/>
      <c r="C9" s="11"/>
      <c r="D9" s="12"/>
      <c r="E9" s="12"/>
      <c r="F9" s="12"/>
      <c r="G9" s="12"/>
      <c r="H9" s="12"/>
      <c r="I9" s="12"/>
      <c r="J9" s="11"/>
      <c r="K9" s="24">
        <f>IF(OR(D9=0,D9="0"),0,ROUND((F9/D9)*100,2))</f>
        <v>0</v>
      </c>
      <c r="L9" s="11"/>
    </row>
    <row r="10" spans="1:12" ht="14.25">
      <c r="A10" s="10" t="s">
        <v>27</v>
      </c>
      <c r="B10" s="10"/>
      <c r="C10" s="11"/>
      <c r="D10" s="12">
        <v>8798</v>
      </c>
      <c r="E10" s="12"/>
      <c r="F10" s="12">
        <v>8798</v>
      </c>
      <c r="G10" s="12"/>
      <c r="H10" s="12"/>
      <c r="I10" s="12"/>
      <c r="J10" s="11"/>
      <c r="K10" s="24">
        <f>IF(OR(D10="0",D10=0),0,(ROUND((F10/D10)*100,2)))</f>
        <v>100</v>
      </c>
      <c r="L10" s="11"/>
    </row>
    <row r="11" spans="1:12" ht="15.75">
      <c r="A11" s="9" t="s">
        <v>28</v>
      </c>
      <c r="B11" s="9"/>
      <c r="C11" s="9"/>
      <c r="D11" s="9"/>
      <c r="E11" s="9"/>
      <c r="F11" s="9" t="s">
        <v>29</v>
      </c>
      <c r="G11" s="9"/>
      <c r="H11" s="9"/>
      <c r="I11" s="9"/>
      <c r="J11" s="9"/>
      <c r="K11" s="9"/>
      <c r="L11" s="9"/>
    </row>
    <row r="12" spans="1:12" ht="88.5" customHeight="1">
      <c r="A12" s="13" t="s">
        <v>30</v>
      </c>
      <c r="B12" s="13"/>
      <c r="C12" s="13"/>
      <c r="D12" s="13"/>
      <c r="E12" s="13"/>
      <c r="F12" s="14" t="s">
        <v>82</v>
      </c>
      <c r="G12" s="14"/>
      <c r="H12" s="14"/>
      <c r="I12" s="14"/>
      <c r="J12" s="14"/>
      <c r="K12" s="14"/>
      <c r="L12" s="14"/>
    </row>
    <row r="13" spans="1:12" ht="15.75" customHeight="1">
      <c r="A13" s="9" t="s">
        <v>31</v>
      </c>
      <c r="B13" s="9" t="s">
        <v>32</v>
      </c>
      <c r="C13" s="9" t="s">
        <v>33</v>
      </c>
      <c r="D13" s="9"/>
      <c r="E13" s="9" t="s">
        <v>34</v>
      </c>
      <c r="F13" s="9" t="s">
        <v>35</v>
      </c>
      <c r="G13" s="9" t="s">
        <v>36</v>
      </c>
      <c r="H13" s="9" t="s">
        <v>37</v>
      </c>
      <c r="I13" s="9" t="s">
        <v>38</v>
      </c>
      <c r="J13" s="9" t="s">
        <v>19</v>
      </c>
      <c r="K13" s="9" t="s">
        <v>21</v>
      </c>
      <c r="L13" s="22" t="s">
        <v>39</v>
      </c>
    </row>
    <row r="14" spans="1:14" ht="30.75" customHeight="1">
      <c r="A14" s="15" t="s">
        <v>40</v>
      </c>
      <c r="B14" s="15" t="s">
        <v>41</v>
      </c>
      <c r="C14" s="16" t="s">
        <v>42</v>
      </c>
      <c r="D14" s="16"/>
      <c r="E14" s="16" t="s">
        <v>43</v>
      </c>
      <c r="F14" s="16">
        <v>5</v>
      </c>
      <c r="G14" s="16" t="s">
        <v>44</v>
      </c>
      <c r="H14" s="17">
        <v>1</v>
      </c>
      <c r="I14" s="17" t="s">
        <v>45</v>
      </c>
      <c r="J14" s="16">
        <v>22.5</v>
      </c>
      <c r="K14" s="16">
        <v>22.5</v>
      </c>
      <c r="L14" s="8" t="s">
        <v>14</v>
      </c>
      <c r="M14" s="26" t="s">
        <v>46</v>
      </c>
      <c r="N14" s="26" t="s">
        <v>46</v>
      </c>
    </row>
    <row r="15" spans="1:14" ht="30.75" customHeight="1">
      <c r="A15" s="18"/>
      <c r="B15" s="19"/>
      <c r="C15" s="16" t="s">
        <v>47</v>
      </c>
      <c r="D15" s="16"/>
      <c r="E15" s="16" t="s">
        <v>48</v>
      </c>
      <c r="F15" s="16">
        <v>100</v>
      </c>
      <c r="G15" s="16" t="s">
        <v>49</v>
      </c>
      <c r="H15" s="17">
        <v>100</v>
      </c>
      <c r="I15" s="17" t="s">
        <v>45</v>
      </c>
      <c r="J15" s="16">
        <v>22.5</v>
      </c>
      <c r="K15" s="16">
        <v>22.5</v>
      </c>
      <c r="L15" s="8" t="s">
        <v>14</v>
      </c>
      <c r="M15" s="26"/>
      <c r="N15" s="26"/>
    </row>
    <row r="16" spans="1:14" ht="30.75" customHeight="1">
      <c r="A16" s="19"/>
      <c r="B16" s="16" t="s">
        <v>50</v>
      </c>
      <c r="C16" s="16" t="s">
        <v>51</v>
      </c>
      <c r="D16" s="16"/>
      <c r="E16" s="16" t="s">
        <v>48</v>
      </c>
      <c r="F16" s="16">
        <v>100</v>
      </c>
      <c r="G16" s="16" t="s">
        <v>49</v>
      </c>
      <c r="H16" s="17">
        <v>100</v>
      </c>
      <c r="I16" s="17" t="s">
        <v>45</v>
      </c>
      <c r="J16" s="16">
        <v>22.5</v>
      </c>
      <c r="K16" s="16">
        <v>22.5</v>
      </c>
      <c r="L16" s="8" t="s">
        <v>14</v>
      </c>
      <c r="M16" s="26"/>
      <c r="N16" s="26"/>
    </row>
    <row r="17" spans="1:14" ht="30.75" customHeight="1">
      <c r="A17" s="16" t="s">
        <v>52</v>
      </c>
      <c r="B17" s="16" t="s">
        <v>53</v>
      </c>
      <c r="C17" s="16" t="s">
        <v>54</v>
      </c>
      <c r="D17" s="16"/>
      <c r="E17" s="16" t="s">
        <v>55</v>
      </c>
      <c r="F17" s="16">
        <v>5</v>
      </c>
      <c r="G17" s="16" t="s">
        <v>49</v>
      </c>
      <c r="H17" s="17">
        <v>0</v>
      </c>
      <c r="I17" s="17" t="s">
        <v>45</v>
      </c>
      <c r="J17" s="16">
        <v>22.5</v>
      </c>
      <c r="K17" s="16">
        <v>22.5</v>
      </c>
      <c r="L17" s="8" t="s">
        <v>14</v>
      </c>
      <c r="M17" s="26"/>
      <c r="N17" s="26"/>
    </row>
    <row r="18" spans="1:14" ht="30.75" customHeight="1">
      <c r="A18" s="20" t="s">
        <v>56</v>
      </c>
      <c r="B18" s="21"/>
      <c r="C18" s="21"/>
      <c r="D18" s="21"/>
      <c r="E18" s="21"/>
      <c r="F18" s="21"/>
      <c r="G18" s="21"/>
      <c r="H18" s="21"/>
      <c r="I18" s="27"/>
      <c r="J18" s="16">
        <v>100</v>
      </c>
      <c r="K18" s="16">
        <v>100</v>
      </c>
      <c r="L18" s="8" t="s">
        <v>14</v>
      </c>
      <c r="M18" s="26" t="s">
        <v>46</v>
      </c>
      <c r="N18" s="26" t="s">
        <v>46</v>
      </c>
    </row>
    <row r="19" ht="14.25">
      <c r="L19" s="28"/>
    </row>
    <row r="20" ht="14.25">
      <c r="L20" s="28"/>
    </row>
    <row r="21" ht="14.25">
      <c r="L21" s="28"/>
    </row>
    <row r="22" ht="14.25">
      <c r="L22" s="28"/>
    </row>
    <row r="23" ht="14.25">
      <c r="L23" s="28"/>
    </row>
    <row r="24" ht="14.25">
      <c r="L24" s="28"/>
    </row>
    <row r="25" ht="14.25">
      <c r="L25" s="28"/>
    </row>
    <row r="26" ht="14.25">
      <c r="L26" s="28"/>
    </row>
    <row r="27" ht="14.25">
      <c r="L27" s="28"/>
    </row>
    <row r="28" ht="14.25">
      <c r="L28" s="28"/>
    </row>
    <row r="29" ht="14.25">
      <c r="L29" s="28"/>
    </row>
    <row r="30" ht="14.25">
      <c r="L30" s="28"/>
    </row>
    <row r="31" ht="14.25">
      <c r="L31" s="28"/>
    </row>
    <row r="32" ht="14.25">
      <c r="L32" s="28"/>
    </row>
    <row r="33" ht="14.25">
      <c r="L33" s="28"/>
    </row>
    <row r="34" ht="14.25">
      <c r="L34" s="28"/>
    </row>
    <row r="35" ht="14.25">
      <c r="L35" s="28"/>
    </row>
    <row r="36" ht="14.25">
      <c r="L36" s="28"/>
    </row>
    <row r="37" ht="14.25">
      <c r="L37" s="28"/>
    </row>
    <row r="38" ht="14.25">
      <c r="L38" s="28"/>
    </row>
    <row r="39" ht="14.25">
      <c r="L39" s="28"/>
    </row>
    <row r="40" ht="14.25">
      <c r="L40" s="28"/>
    </row>
    <row r="41" ht="14.25">
      <c r="L41" s="28"/>
    </row>
    <row r="42" ht="14.25">
      <c r="L42" s="28"/>
    </row>
    <row r="43" ht="14.25">
      <c r="L43" s="28"/>
    </row>
    <row r="44" ht="14.25">
      <c r="L44" s="28"/>
    </row>
    <row r="45" ht="14.25">
      <c r="L45" s="28"/>
    </row>
    <row r="46" ht="14.25">
      <c r="L46" s="28"/>
    </row>
    <row r="47" ht="14.25">
      <c r="L47" s="28"/>
    </row>
    <row r="48" ht="14.25">
      <c r="L48" s="28"/>
    </row>
    <row r="49" ht="14.25">
      <c r="L49" s="28"/>
    </row>
    <row r="50" ht="14.25">
      <c r="L50" s="28"/>
    </row>
    <row r="51" ht="14.25">
      <c r="L51" s="28"/>
    </row>
    <row r="52" ht="14.25">
      <c r="L52" s="28"/>
    </row>
  </sheetData>
  <sheetProtection/>
  <mergeCells count="35">
    <mergeCell ref="A2:L2"/>
    <mergeCell ref="B3:D3"/>
    <mergeCell ref="F3:H3"/>
    <mergeCell ref="J3:L3"/>
    <mergeCell ref="B4:D4"/>
    <mergeCell ref="F4:L4"/>
    <mergeCell ref="B5:D5"/>
    <mergeCell ref="F5:L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B10"/>
    <mergeCell ref="D10:E10"/>
    <mergeCell ref="F10:I10"/>
    <mergeCell ref="A11:E11"/>
    <mergeCell ref="F11:L11"/>
    <mergeCell ref="A12:E12"/>
    <mergeCell ref="F12:L12"/>
    <mergeCell ref="C13:D13"/>
    <mergeCell ref="C14:D14"/>
    <mergeCell ref="C15:D15"/>
    <mergeCell ref="C16:D16"/>
    <mergeCell ref="C17:D17"/>
    <mergeCell ref="A18:I18"/>
    <mergeCell ref="A14:A16"/>
    <mergeCell ref="B14:B15"/>
  </mergeCells>
  <dataValidations count="2">
    <dataValidation type="list" allowBlank="1" showInputMessage="1" showErrorMessage="1" sqref="B5:D5">
      <formula1>"是,否"</formula1>
    </dataValidation>
    <dataValidation type="list" allowBlank="1" showInputMessage="1" showErrorMessage="1" sqref="I14 I15:I17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fitToHeight="0" fitToWidth="1" horizontalDpi="600" verticalDpi="6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白露</cp:lastModifiedBy>
  <dcterms:created xsi:type="dcterms:W3CDTF">2020-12-10T03:06:30Z</dcterms:created>
  <dcterms:modified xsi:type="dcterms:W3CDTF">2022-07-27T01:25:34Z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AD2AD06E60D84641BE6865BE5CB5391A</vt:lpwstr>
  </property>
</Properties>
</file>