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<sst xmlns="http://schemas.openxmlformats.org/spreadsheetml/2006/main" count="159" uniqueCount="97">
  <si>
    <t xml:space="preserve">项目支出绩效自评表 </t>
  </si>
  <si>
    <t>项目名称:</t>
  </si>
  <si>
    <t>46900221Y000000022253-综合事务</t>
  </si>
  <si>
    <t>填报人:</t>
  </si>
  <si>
    <t>吴华飞_QH</t>
  </si>
  <si>
    <t>联系方式:</t>
  </si>
  <si>
    <t>62822406</t>
  </si>
  <si>
    <t>E29F8A17D9F6BC53E05397030C0AB0A4</t>
  </si>
  <si>
    <t>主管部门:</t>
  </si>
  <si>
    <t>125-琼海市归国华侨联合会</t>
  </si>
  <si>
    <t>实施单位:</t>
  </si>
  <si>
    <t>125001-琼海市归国华侨联合会本级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</si>
  <si>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</si>
  <si>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</si>
  <si>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</si>
  <si>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</si>
  <si>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</si>
  <si>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</si>
  <si>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</si>
  <si>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</si>
  <si>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</si>
  <si>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</si>
  <si>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</si>
  <si>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</si>
  <si>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159030</t>
  </si>
  <si>
    <t>303230</t>
  </si>
  <si>
    <t xml:space="preserve">10.00 </t>
  </si>
  <si>
    <t>10.0</t>
  </si>
  <si>
    <t>其中：财政资金：</t>
  </si>
  <si>
    <t>280089.16</t>
  </si>
  <si>
    <t>单位资金：</t>
  </si>
  <si>
    <t>0</t>
  </si>
  <si>
    <t>财政专户管理资金：</t>
  </si>
  <si>
    <t>年度目标</t>
  </si>
  <si>
    <t>年度目标完成情况</t>
  </si>
  <si>
    <t>　1、会议费不超预算，450元/人.天
  2、向海外邮寄资料35次以上
  3、公务接待150人次以上
  4、加强基层侨联建设</t>
  </si>
  <si>
    <t>严格执行财务制度，及时完成侨联各项工作任务。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</si>
  <si>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</si>
  <si>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</si>
  <si>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</si>
  <si>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</si>
  <si>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</si>
  <si>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</si>
  <si>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</si>
  <si>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</si>
  <si>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</si>
  <si>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</si>
  <si>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</si>
  <si>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公务接待人次数</t>
  </si>
  <si>
    <t>≥</t>
  </si>
  <si>
    <t>150</t>
  </si>
  <si>
    <t>人/次</t>
  </si>
  <si>
    <t>108</t>
  </si>
  <si>
    <t>72.00%</t>
  </si>
  <si>
    <t>10.00</t>
  </si>
  <si>
    <t>7.2</t>
  </si>
  <si>
    <t>疫情影响工作正常开展</t>
  </si>
  <si>
    <t>1</t>
  </si>
  <si>
    <t>向海外邮寄资料次数</t>
  </si>
  <si>
    <t>35</t>
  </si>
  <si>
    <t>批次</t>
  </si>
  <si>
    <t>22</t>
  </si>
  <si>
    <t>62.86%</t>
  </si>
  <si>
    <t>15.00</t>
  </si>
  <si>
    <t>9.43</t>
  </si>
  <si>
    <t>成本指标</t>
  </si>
  <si>
    <t>会议费每天不超预算</t>
  </si>
  <si>
    <t>≤</t>
  </si>
  <si>
    <t>450</t>
  </si>
  <si>
    <t>元/人·次</t>
  </si>
  <si>
    <t>180</t>
  </si>
  <si>
    <t>100.00%</t>
  </si>
  <si>
    <t>15</t>
  </si>
  <si>
    <t>2</t>
  </si>
  <si>
    <t>5</t>
  </si>
  <si>
    <t>效果指标</t>
  </si>
  <si>
    <t>增强基层侨联组织活力</t>
  </si>
  <si>
    <t>定性</t>
  </si>
  <si>
    <t>优良中低差</t>
  </si>
  <si>
    <t>良</t>
  </si>
  <si>
    <t>6</t>
  </si>
  <si>
    <t>效益指标</t>
  </si>
  <si>
    <t>可持续发展指标</t>
  </si>
  <si>
    <t>加强基层侨联建设</t>
  </si>
  <si>
    <t>10</t>
  </si>
  <si>
    <t>可持续影响</t>
  </si>
  <si>
    <t>联络感情</t>
  </si>
  <si>
    <t>满意度指标</t>
  </si>
  <si>
    <t>服务对象满意度</t>
  </si>
  <si>
    <t>侨界群众满意度</t>
  </si>
  <si>
    <t>＞</t>
  </si>
  <si>
    <t>90</t>
  </si>
  <si>
    <t>%</t>
  </si>
  <si>
    <t>95</t>
  </si>
  <si>
    <t>合计</t>
  </si>
  <si>
    <t>100.00</t>
  </si>
  <si>
    <t>90.87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</si>
</sst>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22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 t="s">
        <v>24</v>
      </c>
      <c r="D6" s="23" t="s">
        <v>25</v>
      </c>
      <c r="E6" s="23"/>
      <c r="F6" s="23">
        <f>F7+F8+F9</f>
        <v>280089.16</v>
      </c>
      <c r="G6" s="23"/>
      <c r="H6" s="23"/>
      <c r="I6" s="23"/>
      <c r="J6" s="38" t="s">
        <v>26</v>
      </c>
      <c r="K6" s="22">
        <f>IF(OR(D6=0,D6="0"),0,ROUND(((F7+F8+F9)/D6)*100,2))</f>
        <v>92.37</v>
      </c>
      <c r="L6" s="39">
        <f>ROUND((K6*O6/100),2)</f>
        <v>9.24</v>
      </c>
      <c r="M6" s="32"/>
      <c r="N6" s="32"/>
      <c r="O6" s="40" t="s">
        <v>27</v>
      </c>
    </row>
    <row r="7" spans="1:14" ht="14.25">
      <c r="A7" s="21" t="s">
        <v>28</v>
      </c>
      <c r="B7" s="21"/>
      <c r="C7" s="22" t="s">
        <v>24</v>
      </c>
      <c r="D7" s="23" t="s">
        <v>25</v>
      </c>
      <c r="E7" s="23"/>
      <c r="F7" s="23" t="s">
        <v>29</v>
      </c>
      <c r="G7" s="23"/>
      <c r="H7" s="23"/>
      <c r="I7" s="23"/>
      <c r="J7" s="22"/>
      <c r="K7" s="22">
        <f>IF(OR(D7=0,D7="0"),0,ROUND((F7/D7)*100,2))</f>
        <v>92.37</v>
      </c>
      <c r="L7" s="22"/>
      <c r="M7" s="32"/>
      <c r="N7" s="32"/>
    </row>
    <row r="8" spans="1:14" ht="14.25">
      <c r="A8" s="21" t="s">
        <v>30</v>
      </c>
      <c r="B8" s="21"/>
      <c r="C8" s="22" t="s">
        <v>31</v>
      </c>
      <c r="D8" s="23" t="s">
        <v>31</v>
      </c>
      <c r="E8" s="23"/>
      <c r="F8" s="24" t="s">
        <v>31</v>
      </c>
      <c r="G8" s="24"/>
      <c r="H8" s="24"/>
      <c r="I8" s="24"/>
      <c r="J8" s="22"/>
      <c r="K8" s="22">
        <f>IF(OR(D8=0,D8="0"),0,ROUND((F8/D8)*100,2))</f>
        <v>0</v>
      </c>
      <c r="L8" s="22"/>
      <c r="M8" s="32"/>
      <c r="N8" s="32"/>
    </row>
    <row r="9" spans="1:14" ht="14.25">
      <c r="A9" s="21" t="s">
        <v>32</v>
      </c>
      <c r="B9" s="21"/>
      <c r="C9" s="22" t="s">
        <v>31</v>
      </c>
      <c r="D9" s="23" t="s">
        <v>31</v>
      </c>
      <c r="E9" s="23"/>
      <c r="F9" s="23" t="s">
        <v>31</v>
      </c>
      <c r="G9" s="23"/>
      <c r="H9" s="23"/>
      <c r="I9" s="23"/>
      <c r="J9" s="22"/>
      <c r="K9" s="22">
        <f>IF(OR(D9="0",D9=0),0,(ROUND((F9/D9)*100,2)))</f>
        <v>0</v>
      </c>
      <c r="L9" s="22"/>
      <c r="M9" s="32"/>
      <c r="N9" s="32"/>
    </row>
    <row r="10" spans="1:14" ht="14.25">
      <c r="A10" s="20" t="s">
        <v>33</v>
      </c>
      <c r="B10" s="20"/>
      <c r="C10" s="20"/>
      <c r="D10" s="20"/>
      <c r="E10" s="20"/>
      <c r="F10" s="20" t="s">
        <v>34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5" t="s">
        <v>35</v>
      </c>
      <c r="B11" s="26"/>
      <c r="C11" s="26"/>
      <c r="D11" s="26"/>
      <c r="E11" s="27"/>
      <c r="F11" s="28" t="s">
        <v>36</v>
      </c>
      <c r="G11" s="29"/>
      <c r="H11" s="29"/>
      <c r="I11" s="29"/>
      <c r="J11" s="29"/>
      <c r="K11" s="29"/>
      <c r="L11" s="41"/>
      <c r="M11" s="32"/>
      <c r="N11" s="32"/>
    </row>
    <row r="12" spans="1:14" ht="28.5" customHeight="1">
      <c r="A12" s="20" t="s">
        <v>37</v>
      </c>
      <c r="B12" s="20" t="s">
        <v>38</v>
      </c>
      <c r="C12" s="17" t="s">
        <v>39</v>
      </c>
      <c r="D12" s="18"/>
      <c r="E12" s="18" t="s">
        <v>40</v>
      </c>
      <c r="F12" s="20" t="s">
        <v>41</v>
      </c>
      <c r="G12" s="20" t="s">
        <v>42</v>
      </c>
      <c r="H12" s="20" t="s">
        <v>43</v>
      </c>
      <c r="I12" s="20" t="s">
        <v>44</v>
      </c>
      <c r="J12" s="20" t="s">
        <v>20</v>
      </c>
      <c r="K12" s="20" t="s">
        <v>22</v>
      </c>
      <c r="L12" s="17" t="s">
        <v>45</v>
      </c>
      <c r="M12" s="19"/>
      <c r="N12" s="18"/>
    </row>
    <row r="13" spans="1:16" ht="30.75" customHeight="1">
      <c r="A13" s="30" t="s">
        <v>46</v>
      </c>
      <c r="B13" s="30" t="s">
        <v>47</v>
      </c>
      <c r="C13" s="30" t="s">
        <v>48</v>
      </c>
      <c r="D13" s="30"/>
      <c r="E13" s="30" t="s">
        <v>49</v>
      </c>
      <c r="F13" s="22" t="s">
        <v>50</v>
      </c>
      <c r="G13" s="30" t="s">
        <v>51</v>
      </c>
      <c r="H13" s="21" t="s">
        <v>52</v>
      </c>
      <c r="I13" s="21" t="s">
        <v>53</v>
      </c>
      <c r="J13" s="22" t="s">
        <v>54</v>
      </c>
      <c r="K13" s="22" t="s">
        <v>55</v>
      </c>
      <c r="L13" s="42" t="s">
        <v>56</v>
      </c>
      <c r="M13" s="42"/>
      <c r="N13" s="42"/>
      <c r="O13" s="43" t="s">
        <v>57</v>
      </c>
      <c r="P13" s="43" t="s">
        <v>57</v>
      </c>
    </row>
    <row r="14" spans="1:16" ht="30.75" customHeight="1">
      <c r="A14" s="30" t="s">
        <v>46</v>
      </c>
      <c r="B14" s="30" t="s">
        <v>47</v>
      </c>
      <c r="C14" s="30" t="s">
        <v>58</v>
      </c>
      <c r="D14" s="30"/>
      <c r="E14" s="30" t="s">
        <v>49</v>
      </c>
      <c r="F14" s="22" t="s">
        <v>59</v>
      </c>
      <c r="G14" s="30" t="s">
        <v>60</v>
      </c>
      <c r="H14" s="21" t="s">
        <v>61</v>
      </c>
      <c r="I14" s="21" t="s">
        <v>62</v>
      </c>
      <c r="J14" s="22" t="s">
        <v>63</v>
      </c>
      <c r="K14" s="22" t="s">
        <v>64</v>
      </c>
      <c r="L14" s="42" t="s">
        <v>56</v>
      </c>
      <c r="M14" s="42"/>
      <c r="N14" s="42"/>
      <c r="O14" s="43" t="s">
        <v>57</v>
      </c>
      <c r="P14" s="43" t="s">
        <v>57</v>
      </c>
    </row>
    <row r="15" spans="1:16" ht="30.75" customHeight="1">
      <c r="A15" s="30" t="s">
        <v>46</v>
      </c>
      <c r="B15" s="30" t="s">
        <v>65</v>
      </c>
      <c r="C15" s="30" t="s">
        <v>66</v>
      </c>
      <c r="D15" s="30"/>
      <c r="E15" s="30" t="s">
        <v>67</v>
      </c>
      <c r="F15" s="22" t="s">
        <v>68</v>
      </c>
      <c r="G15" s="30" t="s">
        <v>69</v>
      </c>
      <c r="H15" s="21" t="s">
        <v>70</v>
      </c>
      <c r="I15" s="21" t="s">
        <v>71</v>
      </c>
      <c r="J15" s="22" t="s">
        <v>63</v>
      </c>
      <c r="K15" s="22" t="s">
        <v>72</v>
      </c>
      <c r="L15" s="42" t="s">
        <v>15</v>
      </c>
      <c r="M15" s="42"/>
      <c r="N15" s="42"/>
      <c r="O15" s="43" t="s">
        <v>73</v>
      </c>
      <c r="P15" s="43" t="s">
        <v>74</v>
      </c>
    </row>
    <row r="16" spans="1:16" ht="30.75" customHeight="1">
      <c r="A16" s="30" t="s">
        <v>46</v>
      </c>
      <c r="B16" s="30" t="s">
        <v>75</v>
      </c>
      <c r="C16" s="30" t="s">
        <v>76</v>
      </c>
      <c r="D16" s="30"/>
      <c r="E16" s="30" t="s">
        <v>77</v>
      </c>
      <c r="F16" s="22" t="s">
        <v>78</v>
      </c>
      <c r="G16" s="30" t="s">
        <v>15</v>
      </c>
      <c r="H16" s="21" t="s">
        <v>79</v>
      </c>
      <c r="I16" s="21" t="s">
        <v>57</v>
      </c>
      <c r="J16" s="22" t="s">
        <v>63</v>
      </c>
      <c r="K16" s="22" t="s">
        <v>72</v>
      </c>
      <c r="L16" s="42" t="s">
        <v>15</v>
      </c>
      <c r="M16" s="42"/>
      <c r="N16" s="42"/>
      <c r="O16" s="43" t="s">
        <v>57</v>
      </c>
      <c r="P16" s="43" t="s">
        <v>80</v>
      </c>
    </row>
    <row r="17" spans="1:16" ht="30.75" customHeight="1">
      <c r="A17" s="30" t="s">
        <v>81</v>
      </c>
      <c r="B17" s="30" t="s">
        <v>82</v>
      </c>
      <c r="C17" s="30" t="s">
        <v>83</v>
      </c>
      <c r="D17" s="30"/>
      <c r="E17" s="30" t="s">
        <v>77</v>
      </c>
      <c r="F17" s="22" t="s">
        <v>78</v>
      </c>
      <c r="G17" s="30" t="s">
        <v>15</v>
      </c>
      <c r="H17" s="21" t="s">
        <v>79</v>
      </c>
      <c r="I17" s="21" t="s">
        <v>57</v>
      </c>
      <c r="J17" s="22" t="s">
        <v>54</v>
      </c>
      <c r="K17" s="22" t="s">
        <v>84</v>
      </c>
      <c r="L17" s="42" t="s">
        <v>15</v>
      </c>
      <c r="M17" s="42"/>
      <c r="N17" s="42"/>
      <c r="O17" s="43" t="s">
        <v>57</v>
      </c>
      <c r="P17" s="43" t="s">
        <v>80</v>
      </c>
    </row>
    <row r="18" spans="1:16" ht="30.75" customHeight="1">
      <c r="A18" s="30" t="s">
        <v>81</v>
      </c>
      <c r="B18" s="30" t="s">
        <v>85</v>
      </c>
      <c r="C18" s="30" t="s">
        <v>86</v>
      </c>
      <c r="D18" s="30"/>
      <c r="E18" s="30" t="s">
        <v>77</v>
      </c>
      <c r="F18" s="22" t="s">
        <v>78</v>
      </c>
      <c r="G18" s="30" t="s">
        <v>15</v>
      </c>
      <c r="H18" s="21" t="s">
        <v>79</v>
      </c>
      <c r="I18" s="21" t="s">
        <v>57</v>
      </c>
      <c r="J18" s="22" t="s">
        <v>54</v>
      </c>
      <c r="K18" s="22" t="s">
        <v>84</v>
      </c>
      <c r="L18" s="42" t="s">
        <v>15</v>
      </c>
      <c r="M18" s="42"/>
      <c r="N18" s="42"/>
      <c r="O18" s="43" t="s">
        <v>57</v>
      </c>
      <c r="P18" s="43" t="s">
        <v>80</v>
      </c>
    </row>
    <row r="19" spans="1:16" ht="30.75" customHeight="1">
      <c r="A19" s="30" t="s">
        <v>87</v>
      </c>
      <c r="B19" s="30" t="s">
        <v>88</v>
      </c>
      <c r="C19" s="30" t="s">
        <v>89</v>
      </c>
      <c r="D19" s="30"/>
      <c r="E19" s="30" t="s">
        <v>90</v>
      </c>
      <c r="F19" s="22" t="s">
        <v>91</v>
      </c>
      <c r="G19" s="30" t="s">
        <v>92</v>
      </c>
      <c r="H19" s="21" t="s">
        <v>93</v>
      </c>
      <c r="I19" s="21" t="s">
        <v>71</v>
      </c>
      <c r="J19" s="22" t="s">
        <v>63</v>
      </c>
      <c r="K19" s="22" t="s">
        <v>72</v>
      </c>
      <c r="L19" s="42" t="s">
        <v>15</v>
      </c>
      <c r="M19" s="42"/>
      <c r="N19" s="42"/>
      <c r="O19" s="43" t="s">
        <v>57</v>
      </c>
      <c r="P19" s="43" t="s">
        <v>73</v>
      </c>
    </row>
    <row r="20" spans="1:16" ht="30.75" customHeight="1">
      <c r="A20" s="30" t="s">
        <v>94</v>
      </c>
      <c r="B20" s="30" t="s">
        <v>15</v>
      </c>
      <c r="C20" s="30" t="s">
        <v>15</v>
      </c>
      <c r="D20" s="30"/>
      <c r="E20" s="30" t="s">
        <v>15</v>
      </c>
      <c r="F20" s="22" t="s">
        <v>15</v>
      </c>
      <c r="G20" s="30" t="s">
        <v>15</v>
      </c>
      <c r="H20" s="21" t="s">
        <v>15</v>
      </c>
      <c r="I20" s="21" t="s">
        <v>15</v>
      </c>
      <c r="J20" s="22" t="s">
        <v>95</v>
      </c>
      <c r="K20" s="22" t="s">
        <v>96</v>
      </c>
      <c r="L20" s="42" t="s">
        <v>15</v>
      </c>
      <c r="M20" s="42"/>
      <c r="N20" s="42"/>
      <c r="O20" s="43" t="s">
        <v>15</v>
      </c>
      <c r="P20" s="43" t="s">
        <v>15</v>
      </c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A20:I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2022-07-28T09:16:33Z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