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79" firstSheet="38" activeTab="43"/>
  </bookViews>
  <sheets>
    <sheet name="0   与撤县设市初期对比" sheetId="1" r:id="rId1"/>
    <sheet name="1   “十二五”" sheetId="2" r:id="rId2"/>
    <sheet name="2  “十二五”(续一)" sheetId="3" r:id="rId3"/>
    <sheet name="3 “十二五”(续二) " sheetId="4" r:id="rId4"/>
    <sheet name="4  “十二五”(续三)" sheetId="5" r:id="rId5"/>
    <sheet name="5   “十三五”" sheetId="6" r:id="rId6"/>
    <sheet name="6  “十三五”(续一)" sheetId="7" r:id="rId7"/>
    <sheet name="7 “十三五”(续二) " sheetId="8" r:id="rId8"/>
    <sheet name="8  “十三五”(续三) " sheetId="9" r:id="rId9"/>
    <sheet name="9   历年地区生产总值和构成" sheetId="10" r:id="rId10"/>
    <sheet name="10   历年地区生产总值指数" sheetId="11" r:id="rId11"/>
    <sheet name="11   2018年地区生产总值" sheetId="12" r:id="rId12"/>
    <sheet name="12   历年固定资产投资" sheetId="13" r:id="rId13"/>
    <sheet name="13  2018年固定资产投资情况" sheetId="14" r:id="rId14"/>
    <sheet name="14  2018年固定资产投资资金来源情况" sheetId="15" r:id="rId15"/>
    <sheet name="15  2018年分行业固定资产投资情况 " sheetId="16" r:id="rId16"/>
    <sheet name="16  历年房地产开发房屋建筑面积及造价 " sheetId="17" r:id="rId17"/>
    <sheet name="17  2018年房地产开发投资完成情况" sheetId="18" r:id="rId18"/>
    <sheet name="18  历年地方财政收支" sheetId="19" r:id="rId19"/>
    <sheet name="19  2018年地方一般公共预算收入 " sheetId="20" r:id="rId20"/>
    <sheet name="20  2018年地方一般公共预算支出" sheetId="21" r:id="rId21"/>
    <sheet name="21  2018年居民消费价格指数 " sheetId="22" r:id="rId22"/>
    <sheet name="22  2018年人民生活情况" sheetId="23" r:id="rId23"/>
    <sheet name="23  历年城乡居民家庭人均收入及指数" sheetId="24" r:id="rId24"/>
    <sheet name="23-1  历年城乡居民家庭人均收入及指数（续）" sheetId="25" r:id="rId25"/>
    <sheet name="24  2018年农业生产情况" sheetId="26" r:id="rId26"/>
    <sheet name="25  历年全部工业总产值、增加值" sheetId="27" r:id="rId27"/>
    <sheet name="26  历年全部工业总产值构成" sheetId="28" r:id="rId28"/>
    <sheet name="27  2017年规模以上工业增加值" sheetId="29" r:id="rId29"/>
    <sheet name="28  2017年规模以上工业主要产品产量" sheetId="30" r:id="rId30"/>
    <sheet name="29  历年社会消费品零售总额" sheetId="31" r:id="rId31"/>
    <sheet name="29-1  历年社会消费品零售总额(续)" sheetId="32" r:id="rId32"/>
    <sheet name="30  历年对外贸易进出口总额" sheetId="33" r:id="rId33"/>
    <sheet name="31  2017年进出口总额" sheetId="34" r:id="rId34"/>
    <sheet name="32 旅游业概况" sheetId="35" r:id="rId35"/>
    <sheet name="33 2018年金融机构本外币存贷款余额" sheetId="36" r:id="rId36"/>
    <sheet name="34 2018年保险业基本情况" sheetId="37" r:id="rId37"/>
    <sheet name="35  2018年教育事业基本情况" sheetId="38" r:id="rId38"/>
    <sheet name="36  2018年文化事业基本情况" sheetId="39" r:id="rId39"/>
    <sheet name="37  历年卫生机构、床位和人员数" sheetId="40" r:id="rId40"/>
    <sheet name="37-1  历年卫生机构、床位和人员数(续)" sheetId="41" r:id="rId41"/>
    <sheet name="38  2018年卫生事业基本情况" sheetId="42" r:id="rId42"/>
    <sheet name="39  2018年卫生事业基本情况（续）" sheetId="43" r:id="rId43"/>
    <sheet name="40  2018年劳动就业和社会保障" sheetId="44" r:id="rId44"/>
  </sheets>
  <definedNames>
    <definedName name="_xlnm.Print_Area" localSheetId="0">'0   与撤县设市初期对比'!$A$1:$H$30</definedName>
    <definedName name="_xlnm.Print_Area" localSheetId="1">'1   “十二五”'!$A$1:$L$35</definedName>
    <definedName name="_xlnm.Print_Area" localSheetId="10">'10   历年地区生产总值指数'!$A$1:$K$41</definedName>
    <definedName name="_xlnm.Print_Area" localSheetId="11">'11   2018年地区生产总值'!$A$1:$F$27</definedName>
    <definedName name="_xlnm.Print_Area" localSheetId="12">'12   历年固定资产投资'!$A$1:$F$41</definedName>
    <definedName name="_xlnm.Print_Area" localSheetId="13">'13  2018年固定资产投资情况'!$A$1:$D$28</definedName>
    <definedName name="_xlnm.Print_Area" localSheetId="14">'14  2018年固定资产投资资金来源情况'!$A$1:$E$26</definedName>
    <definedName name="_xlnm.Print_Area" localSheetId="15">'15  2018年分行业固定资产投资情况 '!$A$1:$C$28</definedName>
    <definedName name="_xlnm.Print_Area" localSheetId="16">'16  历年房地产开发房屋建筑面积及造价 '!$A$1:$H$40</definedName>
    <definedName name="_xlnm.Print_Area" localSheetId="17">'17  2018年房地产开发投资完成情况'!$A$1:$E$33</definedName>
    <definedName name="_xlnm.Print_Area" localSheetId="18">'18  历年地方财政收支'!$A$1:$H$27</definedName>
    <definedName name="_xlnm.Print_Area" localSheetId="19">'19  2018年地方一般公共预算收入 '!$A$1:$F$38</definedName>
    <definedName name="_xlnm.Print_Area" localSheetId="2">'2  “十二五”(续一)'!$A$1:$L$38</definedName>
    <definedName name="_xlnm.Print_Area" localSheetId="20">'20  2018年地方一般公共预算支出'!$A$1:$D$34</definedName>
    <definedName name="_xlnm.Print_Area" localSheetId="21">'21  2018年居民消费价格指数 '!$A$1:$E$28</definedName>
    <definedName name="_xlnm.Print_Area" localSheetId="22">'22  2018年人民生活情况'!$A$1:$I$19</definedName>
    <definedName name="_xlnm.Print_Area" localSheetId="23">'23  历年城乡居民家庭人均收入及指数'!$A$1:$G$28</definedName>
    <definedName name="_xlnm.Print_Area" localSheetId="24">'23-1  历年城乡居民家庭人均收入及指数（续）'!$A$1:$F$22</definedName>
    <definedName name="_xlnm.Print_Area" localSheetId="25">'24  2018年农业生产情况'!$A$1:$F$27</definedName>
    <definedName name="_xlnm.Print_Area" localSheetId="26">'25  历年全部工业总产值、增加值'!$A$1:$J$36</definedName>
    <definedName name="_xlnm.Print_Area" localSheetId="28">'27  2017年规模以上工业增加值'!$A$1:$G$32</definedName>
    <definedName name="_xlnm.Print_Area" localSheetId="30">'29  历年社会消费品零售总额'!$A$1:$F$41</definedName>
    <definedName name="_xlnm.Print_Area" localSheetId="3">'3 “十二五”(续二) '!$A$1:$L$27</definedName>
    <definedName name="_xlnm.Print_Area" localSheetId="32">'30  历年对外贸易进出口总额'!$A$1:$E$40</definedName>
    <definedName name="_xlnm.Print_Area" localSheetId="33">'31  2017年进出口总额'!$A$1:$F$25</definedName>
    <definedName name="_xlnm.Print_Area" localSheetId="34">'32 旅游业概况'!$A$1:$F$24</definedName>
    <definedName name="_xlnm.Print_Area" localSheetId="35">'33 2018年金融机构本外币存贷款余额'!$A$1:$D$43</definedName>
    <definedName name="_xlnm.Print_Area" localSheetId="36">'34 2018年保险业基本情况'!$A$1:$F$19</definedName>
    <definedName name="_xlnm.Print_Area" localSheetId="37">'35  2018年教育事业基本情况'!$A$1:$H$29</definedName>
    <definedName name="_xlnm.Print_Area" localSheetId="38">'36  2018年文化事业基本情况'!$A$1:$F$18</definedName>
    <definedName name="_xlnm.Print_Area" localSheetId="41">'38  2018年卫生事业基本情况'!$A$1:$G$20</definedName>
    <definedName name="_xlnm.Print_Area" localSheetId="42">'39  2018年卫生事业基本情况（续）'!$A$1:$F$20</definedName>
    <definedName name="_xlnm.Print_Area" localSheetId="4">'4  “十二五”(续三)'!$A$1:$J$36</definedName>
    <definedName name="_xlnm.Print_Area" localSheetId="43">'40  2018年劳动就业和社会保障'!$A$1:$F$27</definedName>
    <definedName name="_xlnm.Print_Area" localSheetId="5">'5   “十三五”'!$A$1:$J$35</definedName>
    <definedName name="_xlnm.Print_Area" localSheetId="6">'6  “十三五”(续一)'!$A$1:$J$36</definedName>
    <definedName name="_xlnm.Print_Area" localSheetId="7">'7 “十三五”(续二) '!$A$1:$J$28</definedName>
    <definedName name="_xlnm.Print_Area" localSheetId="8">'8  “十三五”(续三) '!$A$1:$H$37</definedName>
    <definedName name="_xlnm.Print_Area" localSheetId="9">'9   历年地区生产总值和构成'!$A$1:$K$42</definedName>
  </definedNames>
  <calcPr fullCalcOnLoad="1"/>
</workbook>
</file>

<file path=xl/sharedStrings.xml><?xml version="1.0" encoding="utf-8"?>
<sst xmlns="http://schemas.openxmlformats.org/spreadsheetml/2006/main" count="2399" uniqueCount="1299">
  <si>
    <t>2018年与“撤县设市”初期主要经济指标</t>
  </si>
  <si>
    <t xml:space="preserve">Major Indicators of 2018 Compared </t>
  </si>
  <si>
    <t>对比情况</t>
  </si>
  <si>
    <t>to the Initial Stage of Qionghai</t>
  </si>
  <si>
    <t>指标名称</t>
  </si>
  <si>
    <t>Item</t>
  </si>
  <si>
    <t>2018年比1991年增长（%）</t>
  </si>
  <si>
    <t>1992年-2018年年均增长(%)</t>
  </si>
  <si>
    <t>Cumulative Growth Rate</t>
  </si>
  <si>
    <t>Average Annual Growth Rate</t>
  </si>
  <si>
    <r>
      <t xml:space="preserve"> from 1991 to 2018</t>
    </r>
    <r>
      <rPr>
        <sz val="8"/>
        <color indexed="8"/>
        <rFont val="宋体"/>
        <family val="0"/>
      </rPr>
      <t>（</t>
    </r>
    <r>
      <rPr>
        <sz val="8"/>
        <color indexed="8"/>
        <rFont val="Times New Roman"/>
        <family val="1"/>
      </rPr>
      <t>%</t>
    </r>
    <r>
      <rPr>
        <sz val="8"/>
        <color indexed="8"/>
        <rFont val="宋体"/>
        <family val="0"/>
      </rPr>
      <t>）</t>
    </r>
  </si>
  <si>
    <r>
      <t xml:space="preserve"> from 1992 to 2018</t>
    </r>
    <r>
      <rPr>
        <sz val="8"/>
        <color indexed="8"/>
        <rFont val="宋体"/>
        <family val="0"/>
      </rPr>
      <t>（</t>
    </r>
    <r>
      <rPr>
        <sz val="8"/>
        <color indexed="8"/>
        <rFont val="Times New Roman"/>
        <family val="1"/>
      </rPr>
      <t>%</t>
    </r>
    <r>
      <rPr>
        <sz val="8"/>
        <color indexed="8"/>
        <rFont val="宋体"/>
        <family val="0"/>
      </rPr>
      <t>）</t>
    </r>
  </si>
  <si>
    <t>全市生产总值(亿元)</t>
  </si>
  <si>
    <t>Gross Domestic Product (100 million yuan)</t>
  </si>
  <si>
    <t>12.7</t>
  </si>
  <si>
    <t xml:space="preserve">  一产</t>
  </si>
  <si>
    <t>Primary Industry</t>
  </si>
  <si>
    <t xml:space="preserve">  二产</t>
  </si>
  <si>
    <t>Secondary Industry</t>
  </si>
  <si>
    <r>
      <t xml:space="preserve">  </t>
    </r>
    <r>
      <rPr>
        <vertAlign val="superscript"/>
        <sz val="8"/>
        <color indexed="8"/>
        <rFont val="汉仪报宋简"/>
        <family val="0"/>
      </rPr>
      <t xml:space="preserve"> #</t>
    </r>
    <r>
      <rPr>
        <sz val="8"/>
        <color indexed="8"/>
        <rFont val="汉仪报宋简"/>
        <family val="0"/>
      </rPr>
      <t>工业</t>
    </r>
  </si>
  <si>
    <t>Industry</t>
  </si>
  <si>
    <t>-</t>
  </si>
  <si>
    <t xml:space="preserve">  三产</t>
  </si>
  <si>
    <t>Tertiary Industry</t>
  </si>
  <si>
    <t>三次产业结构</t>
  </si>
  <si>
    <t>Composition of GDP</t>
  </si>
  <si>
    <t>减少25.9个百分点</t>
  </si>
  <si>
    <t>减少1.0个百分点</t>
  </si>
  <si>
    <t>减少5.8个百分点</t>
  </si>
  <si>
    <r>
      <t>减少</t>
    </r>
    <r>
      <rPr>
        <sz val="8"/>
        <rFont val="Times New Roman"/>
        <family val="1"/>
      </rPr>
      <t>0.2</t>
    </r>
    <r>
      <rPr>
        <sz val="8"/>
        <rFont val="宋体"/>
        <family val="0"/>
      </rPr>
      <t>个百分点</t>
    </r>
  </si>
  <si>
    <t>增加31.7个百分点</t>
  </si>
  <si>
    <r>
      <t>增加</t>
    </r>
    <r>
      <rPr>
        <sz val="8"/>
        <rFont val="Times New Roman"/>
        <family val="1"/>
      </rPr>
      <t>1.2</t>
    </r>
    <r>
      <rPr>
        <sz val="8"/>
        <rFont val="宋体"/>
        <family val="0"/>
      </rPr>
      <t>个百分点</t>
    </r>
  </si>
  <si>
    <t>地方一般公共预算收入(亿元)</t>
  </si>
  <si>
    <t>General Public Budget Revenue of the Local Government (100 million yuan)</t>
  </si>
  <si>
    <t>固定资产投资(亿元)</t>
  </si>
  <si>
    <t>Investment in Fixed Assets (100 million yuan)</t>
  </si>
  <si>
    <t>社会消费品零售总额(亿元)</t>
  </si>
  <si>
    <t>Total Retail Sales of Consumer Goods (100 million yuan)</t>
  </si>
  <si>
    <t>金融机构期末本外币存款余额(亿元)</t>
  </si>
  <si>
    <t>金融机构期末本外币贷款余额(亿元)</t>
  </si>
  <si>
    <t>Loans of Financial Institutions (100 million yuan)</t>
  </si>
  <si>
    <t>城乡常住居民人均可支配收入（元）</t>
  </si>
  <si>
    <t>Urban and rural residents per capita disposable income of resident</t>
  </si>
  <si>
    <t xml:space="preserve">  #城镇常住居民</t>
  </si>
  <si>
    <t>Annual Per Capita Disposable Income of Urban Households</t>
  </si>
  <si>
    <t xml:space="preserve">   农村常住居民</t>
  </si>
  <si>
    <t>Annual Per Capita Disposable Income of Rural Households</t>
  </si>
  <si>
    <t>接待游客数(万人次)</t>
  </si>
  <si>
    <t>Total Number of Tourists (10 000 person-times)</t>
  </si>
  <si>
    <t>注：1.1991年本市未做城镇住户收入调查，无此项数据；农村居民收入指标为“人均纯收入”，“农村常住居民人均可支配收入”2014年才使用；</t>
  </si>
  <si>
    <t xml:space="preserve">    2.为方便比较，本表部分指标计算增速时不考虑价格因素；</t>
  </si>
  <si>
    <t xml:space="preserve">    3.固定资产年均增速采用累积法查对表得出,以1990年为基期。</t>
  </si>
  <si>
    <t>“十二五”时期琼海市经济社会发展</t>
  </si>
  <si>
    <t>Major Indicators of Qionghai’s Economic and Social</t>
  </si>
  <si>
    <t>主要指标完成情况</t>
  </si>
  <si>
    <t>Development during the 12th Five-Year Plan Period</t>
  </si>
  <si>
    <t>15年比10年</t>
  </si>
  <si>
    <t>11~15年均</t>
  </si>
  <si>
    <t>增长(%)</t>
  </si>
  <si>
    <t>递增(%)</t>
  </si>
  <si>
    <t>Cumulative</t>
  </si>
  <si>
    <t>Average Annual</t>
  </si>
  <si>
    <t>Growth Rate</t>
  </si>
  <si>
    <t>from 2010 to 2015</t>
  </si>
  <si>
    <t>from 2011 to 2015</t>
  </si>
  <si>
    <t>人口与就业</t>
  </si>
  <si>
    <t>Population and Employment</t>
  </si>
  <si>
    <t xml:space="preserve">  年底常住人口(万人)</t>
  </si>
  <si>
    <t>Population of Usual Residents at Year-end  (10 000 persons)</t>
  </si>
  <si>
    <t xml:space="preserve">  城镇人口比重(%)</t>
  </si>
  <si>
    <t>Proportion of Urban Population (%)</t>
  </si>
  <si>
    <t xml:space="preserve">  城镇登记失业率(%)</t>
  </si>
  <si>
    <t>Registered Unemployment Rate in Urban Area (%)</t>
  </si>
  <si>
    <t xml:space="preserve">  就业人员数(万人)</t>
  </si>
  <si>
    <t>Employment (10 000 persons)</t>
  </si>
  <si>
    <t>生产总值</t>
  </si>
  <si>
    <t>Gross Domestic Product</t>
  </si>
  <si>
    <t xml:space="preserve">  全市生产总值(亿元)</t>
  </si>
  <si>
    <t>GDP (100 million yuan)</t>
  </si>
  <si>
    <t xml:space="preserve">      第一产业</t>
  </si>
  <si>
    <t xml:space="preserve">      第二产业</t>
  </si>
  <si>
    <t xml:space="preserve">      第三产业</t>
  </si>
  <si>
    <t xml:space="preserve">  人均生产总值(元)</t>
  </si>
  <si>
    <t>Per Capita GDP (yuan)</t>
  </si>
  <si>
    <t xml:space="preserve">  生产总值增长率(%)</t>
  </si>
  <si>
    <t>Growth Rate of GDP (%)</t>
  </si>
  <si>
    <t xml:space="preserve">  人均生产总值增长率(%)</t>
  </si>
  <si>
    <t>Growth Rate of Per Capita GDP (%)</t>
  </si>
  <si>
    <t xml:space="preserve">  三次产业构成(%)</t>
  </si>
  <si>
    <t>Composition of GDP (%)</t>
  </si>
  <si>
    <t>100.0</t>
  </si>
  <si>
    <r>
      <t>减少</t>
    </r>
    <r>
      <rPr>
        <sz val="6"/>
        <color indexed="8"/>
        <rFont val="Times New Roman"/>
        <family val="1"/>
      </rPr>
      <t>3.64</t>
    </r>
    <r>
      <rPr>
        <sz val="6"/>
        <color indexed="8"/>
        <rFont val="宋体"/>
        <family val="0"/>
      </rPr>
      <t>个百分点</t>
    </r>
  </si>
  <si>
    <r>
      <t>减少</t>
    </r>
    <r>
      <rPr>
        <sz val="6"/>
        <color indexed="8"/>
        <rFont val="Times New Roman"/>
        <family val="1"/>
      </rPr>
      <t>0.73</t>
    </r>
    <r>
      <rPr>
        <sz val="6"/>
        <color indexed="8"/>
        <rFont val="宋体"/>
        <family val="0"/>
      </rPr>
      <t>个百分点</t>
    </r>
  </si>
  <si>
    <r>
      <t>减少</t>
    </r>
    <r>
      <rPr>
        <sz val="6"/>
        <color indexed="8"/>
        <rFont val="Times New Roman"/>
        <family val="1"/>
      </rPr>
      <t>0.72</t>
    </r>
    <r>
      <rPr>
        <sz val="6"/>
        <color indexed="8"/>
        <rFont val="宋体"/>
        <family val="0"/>
      </rPr>
      <t>个百分点</t>
    </r>
  </si>
  <si>
    <t>减少0.14个百分点</t>
  </si>
  <si>
    <r>
      <t>增加</t>
    </r>
    <r>
      <rPr>
        <sz val="6"/>
        <color indexed="8"/>
        <rFont val="Times New Roman"/>
        <family val="1"/>
      </rPr>
      <t>4.36</t>
    </r>
    <r>
      <rPr>
        <sz val="6"/>
        <color indexed="8"/>
        <rFont val="宋体"/>
        <family val="0"/>
      </rPr>
      <t>个百分点</t>
    </r>
  </si>
  <si>
    <t>提高0.87个百分点</t>
  </si>
  <si>
    <t xml:space="preserve">注:1.生产总值总量及构成按当年价格计算，增长率按可变价格计算； </t>
  </si>
  <si>
    <r>
      <t>a) Figures of GDP and its composition are at current prices and the growth rates are calculated at Variable prices</t>
    </r>
    <r>
      <rPr>
        <sz val="8"/>
        <color indexed="8"/>
        <rFont val="宋体"/>
        <family val="0"/>
      </rPr>
      <t>；</t>
    </r>
    <r>
      <rPr>
        <sz val="8"/>
        <color indexed="8"/>
        <rFont val="Times New Roman"/>
        <family val="1"/>
      </rPr>
      <t xml:space="preserve"> </t>
    </r>
  </si>
  <si>
    <r>
      <t xml:space="preserve">      2.</t>
    </r>
    <r>
      <rPr>
        <sz val="8"/>
        <rFont val="宋体"/>
        <family val="0"/>
      </rPr>
      <t>“</t>
    </r>
    <r>
      <rPr>
        <sz val="8"/>
        <rFont val="Times New Roman"/>
        <family val="1"/>
      </rPr>
      <t>15</t>
    </r>
    <r>
      <rPr>
        <sz val="8"/>
        <rFont val="宋体"/>
        <family val="0"/>
      </rPr>
      <t>年比</t>
    </r>
    <r>
      <rPr>
        <sz val="8"/>
        <rFont val="Times New Roman"/>
        <family val="1"/>
      </rPr>
      <t>10</t>
    </r>
    <r>
      <rPr>
        <sz val="8"/>
        <rFont val="宋体"/>
        <family val="0"/>
      </rPr>
      <t>年增长（</t>
    </r>
    <r>
      <rPr>
        <sz val="8"/>
        <rFont val="Times New Roman"/>
        <family val="1"/>
      </rPr>
      <t>%</t>
    </r>
    <r>
      <rPr>
        <sz val="8"/>
        <rFont val="宋体"/>
        <family val="0"/>
      </rPr>
      <t>）”按不变价计算。</t>
    </r>
  </si>
  <si>
    <r>
      <t>b)“2015 years more than 2010 years of growth (%)”at constant prices</t>
    </r>
    <r>
      <rPr>
        <sz val="8"/>
        <rFont val="宋体"/>
        <family val="0"/>
      </rPr>
      <t>。</t>
    </r>
  </si>
  <si>
    <t xml:space="preserve">Major Indicators of Qionghai’s Economic and Social </t>
  </si>
  <si>
    <t>主要指标完成情况(续一)</t>
  </si>
  <si>
    <t>Development during the 12th Five-Year Plan Period (continued 1)</t>
  </si>
  <si>
    <t>农   业</t>
  </si>
  <si>
    <t>Agriculture</t>
  </si>
  <si>
    <t xml:space="preserve">  农业增加值(亿元)</t>
  </si>
  <si>
    <t>Value-added of Agriculture (100 million yuan)</t>
  </si>
  <si>
    <t>64.00</t>
  </si>
  <si>
    <t xml:space="preserve">  粮食产量(万吨)</t>
  </si>
  <si>
    <t>Grain(10000 tons)</t>
  </si>
  <si>
    <t xml:space="preserve">  水产品产量(万吨)</t>
  </si>
  <si>
    <t>Aquatic Products (10000 tons)</t>
  </si>
  <si>
    <t xml:space="preserve">  蔬菜产量(万吨)</t>
  </si>
  <si>
    <t>Vegetables
 (10000 tons)</t>
  </si>
  <si>
    <t xml:space="preserve">  肉类产量(万吨)</t>
  </si>
  <si>
    <t>Meat(10000 tons )</t>
  </si>
  <si>
    <t>7.90</t>
  </si>
  <si>
    <t xml:space="preserve">  水果总产量(万吨)</t>
  </si>
  <si>
    <t>Fruits (10000 tons)</t>
  </si>
  <si>
    <t>26.70</t>
  </si>
  <si>
    <t>24.90</t>
  </si>
  <si>
    <r>
      <t xml:space="preserve">  </t>
    </r>
    <r>
      <rPr>
        <vertAlign val="superscript"/>
        <sz val="8"/>
        <color indexed="8"/>
        <rFont val="汉仪报宋简"/>
        <family val="0"/>
      </rPr>
      <t xml:space="preserve"> #</t>
    </r>
    <r>
      <rPr>
        <sz val="8"/>
        <color indexed="8"/>
        <rFont val="汉仪报宋简"/>
        <family val="0"/>
      </rPr>
      <t>园林水果产量(万吨)</t>
    </r>
  </si>
  <si>
    <t>Garden Fruits(10000 tons)</t>
  </si>
  <si>
    <t>20.40</t>
  </si>
  <si>
    <t>工   业</t>
  </si>
  <si>
    <t xml:space="preserve">  工业增加值(当年价)(亿元)</t>
  </si>
  <si>
    <t>Value-added of Industry (100 million yuan)</t>
  </si>
  <si>
    <t>交通运输、仓储和邮政业（亿元）</t>
  </si>
  <si>
    <t>Transpor, Postal and Telecommunication Services(100 million yuan)</t>
  </si>
  <si>
    <t>固定资产投资</t>
  </si>
  <si>
    <t>Investment in Fixed Assets</t>
  </si>
  <si>
    <t xml:space="preserve">  固定资产投资总额(亿元)</t>
  </si>
  <si>
    <t xml:space="preserve">Investment in Fixed Assets (100 million yuan) </t>
  </si>
  <si>
    <t xml:space="preserve">     房地产开发投资(亿元)</t>
  </si>
  <si>
    <t>Real Estate Development (100 million yuan)</t>
  </si>
  <si>
    <t>国内贸易</t>
  </si>
  <si>
    <t>Domestic Commerce</t>
  </si>
  <si>
    <t xml:space="preserve">  社会消费品零售总额(亿元)</t>
  </si>
  <si>
    <t>利用外资</t>
  </si>
  <si>
    <t>Foreign Investment Utilized</t>
  </si>
  <si>
    <t xml:space="preserve">  对外签订利用外资合同项目 (宗)    </t>
  </si>
  <si>
    <t xml:space="preserve">Number of Projects for Contracted Foreign Investment (unit)     </t>
  </si>
  <si>
    <t xml:space="preserve">  对外签订利用外资合同金额   (万美元)  </t>
  </si>
  <si>
    <t>Amount of Contracted Foreign Investment 
 (USD 100 million)</t>
  </si>
  <si>
    <t xml:space="preserve">  实际利用外资(万美元)</t>
  </si>
  <si>
    <t>Amount of Foreign Investment Actually Utilized   (USD 100 million)</t>
  </si>
  <si>
    <t>注：1.农业增加值指农、林、牧、渔业和农林牧渔服务业增加值，下同；</t>
  </si>
  <si>
    <t xml:space="preserve">a) Value-added of Agriculture refers to Value-added of Agriculture, Forestry, </t>
  </si>
  <si>
    <t>Animal Husbandry and Fishery and Related Indices.</t>
  </si>
  <si>
    <t xml:space="preserve">   2.2011年固定资产投资统计起点提高到计划总投资500万元，2011年及之后年份不包含</t>
  </si>
  <si>
    <t>b) Since 2011, the cut-off size of fixed assets investment projected rose to a total planned investment</t>
  </si>
  <si>
    <t>农户投资数据；</t>
  </si>
  <si>
    <t xml:space="preserve"> above 5 million yuan and the value excluded fixed assets of rural households.</t>
  </si>
  <si>
    <t xml:space="preserve">   3.固定资产投资年均增速采用累积法查对表得出，以2010年为基期。</t>
  </si>
  <si>
    <t>c)The average annual growth rate of investment in fixed assets using the cumulative method of calculation.</t>
  </si>
  <si>
    <t xml:space="preserve">主要指标完成情况(续二) </t>
  </si>
  <si>
    <t>Development during the 12th Five-Year Plan Period (continued 2)</t>
  </si>
  <si>
    <t xml:space="preserve">Cumulative  </t>
  </si>
  <si>
    <t xml:space="preserve">Average Annual </t>
  </si>
  <si>
    <t xml:space="preserve">Growth Rate </t>
  </si>
  <si>
    <t>from  2010 to 2015</t>
  </si>
  <si>
    <t xml:space="preserve">from  2011 to 2015 </t>
  </si>
  <si>
    <t>对外经济贸易</t>
  </si>
  <si>
    <t>Foreign Trade</t>
  </si>
  <si>
    <t xml:space="preserve">  外贸进出口总额(万美元)</t>
  </si>
  <si>
    <t>Total Value of Imports and Exports (100 million yuan)</t>
  </si>
  <si>
    <t xml:space="preserve">     进     口</t>
  </si>
  <si>
    <t>Imports</t>
  </si>
  <si>
    <t xml:space="preserve">     出     口</t>
  </si>
  <si>
    <t xml:space="preserve">Exports </t>
  </si>
  <si>
    <t>旅   游</t>
  </si>
  <si>
    <t>Tourism</t>
  </si>
  <si>
    <t xml:space="preserve">  接待游客数(万人次)</t>
  </si>
  <si>
    <t xml:space="preserve">    过夜游客数(万人次)</t>
  </si>
  <si>
    <t>Number of overnight visitors(10 000 person-times)</t>
  </si>
  <si>
    <t xml:space="preserve">      国内旅游者</t>
  </si>
  <si>
    <t>Number of Domestic Tourists</t>
  </si>
  <si>
    <t xml:space="preserve">      入境旅游者</t>
  </si>
  <si>
    <t>Number of Oversea Visitor</t>
  </si>
  <si>
    <t xml:space="preserve">  旅游总收入(亿元)</t>
  </si>
  <si>
    <t>Tourism Earnings (100 million yuan)</t>
  </si>
  <si>
    <t xml:space="preserve">    国内旅游收入(亿元)</t>
  </si>
  <si>
    <t>Earnings from Domestic Tourism (100 million yuan)</t>
  </si>
  <si>
    <t xml:space="preserve">    国际旅游收入(万美元)</t>
  </si>
  <si>
    <t>Earnings from International Tourism (10 000 USD)</t>
  </si>
  <si>
    <t>财政金融</t>
  </si>
  <si>
    <t>Government Finance and Financial Intermediation</t>
  </si>
  <si>
    <t xml:space="preserve">  地方一般公共预算收入(亿元)</t>
  </si>
  <si>
    <t xml:space="preserve">  地方一般公共预算支出(亿元)</t>
  </si>
  <si>
    <t>General Public Budget Expenditure of the Local Government (100 million yuan)</t>
  </si>
  <si>
    <t xml:space="preserve">  全社会年末存款余额(亿元)</t>
  </si>
  <si>
    <t>Deposits of Financial Institutions (100 million yuan)</t>
  </si>
  <si>
    <t xml:space="preserve">  全社会年末贷款余额(亿元)</t>
  </si>
  <si>
    <t>注：旅游“十二五”期间增速按照可比口径计算。</t>
  </si>
  <si>
    <t>Growth rates of tourism during the 12th five-year plan period were calculated comparably.</t>
  </si>
  <si>
    <t>主要指标完成情况(续三)</t>
  </si>
  <si>
    <t>Development during the 12th Five-Year Plan Period (continued 3)</t>
  </si>
  <si>
    <t xml:space="preserve"> Growth Rate</t>
  </si>
  <si>
    <t xml:space="preserve">  from 2010 to 2015</t>
  </si>
  <si>
    <t xml:space="preserve"> from 2011 to 2015</t>
  </si>
  <si>
    <t>物   价</t>
  </si>
  <si>
    <t>Prices</t>
  </si>
  <si>
    <t xml:space="preserve"> 居民消费价格涨幅(%)</t>
  </si>
  <si>
    <t>Growth Rate of Consumer Price (%)</t>
  </si>
  <si>
    <t>教   育</t>
  </si>
  <si>
    <t>Education</t>
  </si>
  <si>
    <t xml:space="preserve">  在校学生数(人)</t>
  </si>
  <si>
    <t>Students Enrollment (persons)</t>
  </si>
  <si>
    <t xml:space="preserve">    高等学校(人)</t>
  </si>
  <si>
    <t>Higher Education (persons)</t>
  </si>
  <si>
    <t xml:space="preserve">    中等专业学校(人)</t>
  </si>
  <si>
    <t>Specialized Secondary Schools (persons)</t>
  </si>
  <si>
    <t xml:space="preserve">    特殊教育（人）</t>
  </si>
  <si>
    <t>Special Education(persons)</t>
  </si>
  <si>
    <t xml:space="preserve">    普通高中学校（人） </t>
  </si>
  <si>
    <t>Ordinary high school(persons)</t>
  </si>
  <si>
    <t xml:space="preserve">    初中学校(人)</t>
  </si>
  <si>
    <t xml:space="preserve"> Regular Secondary Schools (persons)</t>
  </si>
  <si>
    <t xml:space="preserve">    小   学(人)</t>
  </si>
  <si>
    <t>Primary Schools (persons)</t>
  </si>
  <si>
    <t>卫   生</t>
  </si>
  <si>
    <t>Public Health</t>
  </si>
  <si>
    <t xml:space="preserve">  卫生机构病床数(张)</t>
  </si>
  <si>
    <t>Number of Beds of Hospitals (units)</t>
  </si>
  <si>
    <t xml:space="preserve">  卫生技术人员数(人)</t>
  </si>
  <si>
    <t>Number of Medical Technical Personel (persons)</t>
  </si>
  <si>
    <t>人民生活</t>
  </si>
  <si>
    <t>People's Living Conditions</t>
  </si>
  <si>
    <t xml:space="preserve"> 城镇非私营单位在岗职工平均工资(元)</t>
  </si>
  <si>
    <t>Average Wages of Staff and Workers in Urban Non-private Units (yuan)</t>
  </si>
  <si>
    <t>城乡常住居民人均可支配收入(元)</t>
  </si>
  <si>
    <t xml:space="preserve"> #城镇常住居民</t>
  </si>
  <si>
    <t xml:space="preserve">  农村常住居民</t>
  </si>
  <si>
    <t>城乡常住居民家庭恩格尔系数（%）</t>
  </si>
  <si>
    <t xml:space="preserve">Engle Coefficient of Urban and Rural Households </t>
  </si>
  <si>
    <t xml:space="preserve"> #城镇居民家庭</t>
  </si>
  <si>
    <t>Engle Coefficient of Urban Households</t>
  </si>
  <si>
    <t xml:space="preserve">  农村居民家庭</t>
  </si>
  <si>
    <t>Engle Coefficient of Rural Households</t>
  </si>
  <si>
    <t xml:space="preserve"> 农村居民人均住房建筑总面积(平方米)</t>
  </si>
  <si>
    <t>Per Capita Net Floor Space of Rural  Residents(sq.m)</t>
  </si>
  <si>
    <t xml:space="preserve"> 城镇居民人均住房建筑总面积(平方米)</t>
  </si>
  <si>
    <t>Per Capita Net Floor Space of Urban Residents(sq.m)</t>
  </si>
  <si>
    <t>注：城乡居民收入调整为城乡一体化住户调查新口径调查数据。</t>
  </si>
  <si>
    <t xml:space="preserve"> Data of Income of urban and rural Households are complied on the basis of the integrated</t>
  </si>
  <si>
    <t xml:space="preserve"> household income and expenditure survey.</t>
  </si>
  <si>
    <t>“十三五”时期琼海市经济社会发展</t>
  </si>
  <si>
    <t>Development during the 13th Five-Year Plan Period</t>
  </si>
  <si>
    <t>18年比15年</t>
  </si>
  <si>
    <t>16~18年均</t>
  </si>
  <si>
    <t>from 2015 to 2018</t>
  </si>
  <si>
    <t>from 2016 to 2018</t>
  </si>
  <si>
    <t>提高5.6个百分点</t>
  </si>
  <si>
    <r>
      <t>提高</t>
    </r>
    <r>
      <rPr>
        <sz val="6"/>
        <color indexed="8"/>
        <rFont val="Times New Roman"/>
        <family val="1"/>
      </rPr>
      <t>1.87</t>
    </r>
    <r>
      <rPr>
        <sz val="6"/>
        <color indexed="8"/>
        <rFont val="宋体"/>
        <family val="0"/>
      </rPr>
      <t>个百分点</t>
    </r>
  </si>
  <si>
    <r>
      <t>提高</t>
    </r>
    <r>
      <rPr>
        <sz val="6"/>
        <rFont val="Times New Roman"/>
        <family val="1"/>
      </rPr>
      <t>0.47</t>
    </r>
    <r>
      <rPr>
        <sz val="6"/>
        <rFont val="宋体"/>
        <family val="0"/>
      </rPr>
      <t>个百分点</t>
    </r>
  </si>
  <si>
    <r>
      <t>提高</t>
    </r>
    <r>
      <rPr>
        <sz val="6"/>
        <color indexed="8"/>
        <rFont val="Times New Roman"/>
        <family val="1"/>
      </rPr>
      <t>0.16</t>
    </r>
    <r>
      <rPr>
        <sz val="6"/>
        <color indexed="8"/>
        <rFont val="宋体"/>
        <family val="0"/>
      </rPr>
      <t>个百分点</t>
    </r>
  </si>
  <si>
    <t>*</t>
  </si>
  <si>
    <t>减少4.5个百分点</t>
  </si>
  <si>
    <t>减少1.5个百分点</t>
  </si>
  <si>
    <t>减少4.79个百分点</t>
  </si>
  <si>
    <r>
      <t>减少</t>
    </r>
    <r>
      <rPr>
        <sz val="6"/>
        <color indexed="8"/>
        <rFont val="Times New Roman"/>
        <family val="1"/>
      </rPr>
      <t>1.60</t>
    </r>
    <r>
      <rPr>
        <sz val="6"/>
        <color indexed="8"/>
        <rFont val="宋体"/>
        <family val="0"/>
      </rPr>
      <t>个百分点</t>
    </r>
  </si>
  <si>
    <t>减少0.84个百分点</t>
  </si>
  <si>
    <r>
      <t>减少</t>
    </r>
    <r>
      <rPr>
        <sz val="6"/>
        <color indexed="8"/>
        <rFont val="Times New Roman"/>
        <family val="1"/>
      </rPr>
      <t>0.28</t>
    </r>
    <r>
      <rPr>
        <sz val="6"/>
        <color indexed="8"/>
        <rFont val="宋体"/>
        <family val="0"/>
      </rPr>
      <t>个百分点</t>
    </r>
  </si>
  <si>
    <t>提高3.95个百分点</t>
  </si>
  <si>
    <r>
      <t>提高</t>
    </r>
    <r>
      <rPr>
        <sz val="6"/>
        <color indexed="8"/>
        <rFont val="Times New Roman"/>
        <family val="1"/>
      </rPr>
      <t>1.31</t>
    </r>
    <r>
      <rPr>
        <sz val="6"/>
        <color indexed="8"/>
        <rFont val="宋体"/>
        <family val="0"/>
      </rPr>
      <t>个百分点</t>
    </r>
  </si>
  <si>
    <t>注:1.生产总值总量及构成按当年价格计算，增长率按可变价格计算；</t>
  </si>
  <si>
    <r>
      <t>a) Figures of GDP and its composition are at current prices and the growth rates are calculated at Variable prices</t>
    </r>
    <r>
      <rPr>
        <sz val="8"/>
        <color indexed="8"/>
        <rFont val="宋体"/>
        <family val="0"/>
      </rPr>
      <t>；</t>
    </r>
    <r>
      <rPr>
        <sz val="8"/>
        <color indexed="8"/>
        <rFont val="Times New Roman"/>
        <family val="1"/>
      </rPr>
      <t xml:space="preserve">  </t>
    </r>
  </si>
  <si>
    <r>
      <t xml:space="preserve">      2.2018</t>
    </r>
    <r>
      <rPr>
        <sz val="8"/>
        <color indexed="8"/>
        <rFont val="宋体"/>
        <family val="0"/>
      </rPr>
      <t>年生产总值为初步核算数；</t>
    </r>
  </si>
  <si>
    <r>
      <t>b) Data of 2018 were preliminary estimation</t>
    </r>
    <r>
      <rPr>
        <sz val="8"/>
        <rFont val="宋体"/>
        <family val="0"/>
      </rPr>
      <t>；</t>
    </r>
  </si>
  <si>
    <r>
      <t xml:space="preserve">      3.“18</t>
    </r>
    <r>
      <rPr>
        <sz val="8"/>
        <color indexed="8"/>
        <rFont val="宋体"/>
        <family val="0"/>
      </rPr>
      <t>年比</t>
    </r>
    <r>
      <rPr>
        <sz val="8"/>
        <color indexed="8"/>
        <rFont val="Times New Roman"/>
        <family val="1"/>
      </rPr>
      <t>16</t>
    </r>
    <r>
      <rPr>
        <sz val="8"/>
        <color indexed="8"/>
        <rFont val="宋体"/>
        <family val="0"/>
      </rPr>
      <t>年增长（</t>
    </r>
    <r>
      <rPr>
        <sz val="8"/>
        <color indexed="8"/>
        <rFont val="Times New Roman"/>
        <family val="1"/>
      </rPr>
      <t>%</t>
    </r>
    <r>
      <rPr>
        <sz val="8"/>
        <color indexed="8"/>
        <rFont val="宋体"/>
        <family val="0"/>
      </rPr>
      <t>）</t>
    </r>
    <r>
      <rPr>
        <sz val="8"/>
        <color indexed="8"/>
        <rFont val="Times New Roman"/>
        <family val="1"/>
      </rPr>
      <t>”</t>
    </r>
    <r>
      <rPr>
        <sz val="8"/>
        <color indexed="8"/>
        <rFont val="宋体"/>
        <family val="0"/>
      </rPr>
      <t>按不变价计算。</t>
    </r>
  </si>
  <si>
    <r>
      <t>c)“2018 years more than 2016 years of growth (%)”at constant prices</t>
    </r>
    <r>
      <rPr>
        <sz val="8"/>
        <rFont val="宋体"/>
        <family val="0"/>
      </rPr>
      <t>。</t>
    </r>
  </si>
  <si>
    <t>Development during the 13th Five-Year Plan Period (continued 1)</t>
  </si>
  <si>
    <t>24.14</t>
  </si>
  <si>
    <t xml:space="preserve">    房地产开发投资(亿元)</t>
  </si>
  <si>
    <t>a) Value-added of Agriculture refers to Value-added of Agriculture, Forestry, Animal Husbandry and Fishery and Related Indices.</t>
  </si>
  <si>
    <t xml:space="preserve">   2.2011年固定资产投资统计起点提高到计划总投资500万元，2011年及之后年份不包含农户投资数据。</t>
  </si>
  <si>
    <t xml:space="preserve">   3.固定资产投资年均增速采用累计法计算。</t>
  </si>
  <si>
    <t>Development during the 13th Five-Year Plan Period (continued 2)</t>
  </si>
  <si>
    <t>注：因更改相关统计口径，2017年接待游客数、旅游收入变动较大。</t>
  </si>
  <si>
    <t xml:space="preserve">   Relevant statistical standards have changed.</t>
  </si>
  <si>
    <t xml:space="preserve">Major Indicators of  Qionghai’s Economic and Social </t>
  </si>
  <si>
    <t>Development during the 13th Five-Year Plan Period (continued 3)</t>
  </si>
  <si>
    <r>
      <t>上涨</t>
    </r>
    <r>
      <rPr>
        <sz val="8"/>
        <color indexed="8"/>
        <rFont val="Times New Roman"/>
        <family val="1"/>
      </rPr>
      <t>2.4</t>
    </r>
    <r>
      <rPr>
        <sz val="8"/>
        <color indexed="8"/>
        <rFont val="宋体"/>
        <family val="0"/>
      </rPr>
      <t>个百分点</t>
    </r>
  </si>
  <si>
    <t>上涨0.8个百分点</t>
  </si>
  <si>
    <t xml:space="preserve">    中等职业教育(人)</t>
  </si>
  <si>
    <t xml:space="preserve"> 城镇非私营单位在岗职工年平均工资(元)</t>
  </si>
  <si>
    <t>40.0</t>
  </si>
  <si>
    <t>减少1.4个百分点</t>
  </si>
  <si>
    <r>
      <t>减少</t>
    </r>
    <r>
      <rPr>
        <sz val="8"/>
        <rFont val="Times New Roman"/>
        <family val="1"/>
      </rPr>
      <t>0.</t>
    </r>
    <r>
      <rPr>
        <sz val="8"/>
        <rFont val="Times New Roman"/>
        <family val="1"/>
      </rPr>
      <t>4</t>
    </r>
    <r>
      <rPr>
        <sz val="8"/>
        <rFont val="宋体"/>
        <family val="0"/>
      </rPr>
      <t>个百分点</t>
    </r>
  </si>
  <si>
    <r>
      <t>减少</t>
    </r>
    <r>
      <rPr>
        <sz val="8"/>
        <rFont val="Times New Roman"/>
        <family val="1"/>
      </rPr>
      <t>2.3</t>
    </r>
    <r>
      <rPr>
        <sz val="8"/>
        <rFont val="宋体"/>
        <family val="0"/>
      </rPr>
      <t>个百分点</t>
    </r>
  </si>
  <si>
    <r>
      <t>减少</t>
    </r>
    <r>
      <rPr>
        <sz val="8"/>
        <rFont val="Times New Roman"/>
        <family val="1"/>
      </rPr>
      <t>0.77</t>
    </r>
    <r>
      <rPr>
        <sz val="8"/>
        <rFont val="宋体"/>
        <family val="0"/>
      </rPr>
      <t>个百分点</t>
    </r>
  </si>
  <si>
    <r>
      <t>减少</t>
    </r>
    <r>
      <rPr>
        <sz val="8"/>
        <rFont val="Times New Roman"/>
        <family val="1"/>
      </rPr>
      <t>0.6</t>
    </r>
    <r>
      <rPr>
        <sz val="8"/>
        <rFont val="宋体"/>
        <family val="0"/>
      </rPr>
      <t>个百分点</t>
    </r>
  </si>
  <si>
    <t>Data of Income of urban and rural Households are complied on the basis of the integrated</t>
  </si>
  <si>
    <t>历年地区生产总值和构成</t>
  </si>
  <si>
    <t>Gross Domestic Product and its Composition in Various Years</t>
  </si>
  <si>
    <t>年  份</t>
  </si>
  <si>
    <t>琼海市</t>
  </si>
  <si>
    <t>人均地区</t>
  </si>
  <si>
    <t>第一产业</t>
  </si>
  <si>
    <t>第二产业</t>
  </si>
  <si>
    <t>第三产业</t>
  </si>
  <si>
    <t>生产总值(元)</t>
  </si>
  <si>
    <t>Gross</t>
  </si>
  <si>
    <t>Primary</t>
  </si>
  <si>
    <t>Secondary</t>
  </si>
  <si>
    <t>Tertiary</t>
  </si>
  <si>
    <t>Per</t>
  </si>
  <si>
    <t>Domestic</t>
  </si>
  <si>
    <t>Capita</t>
  </si>
  <si>
    <t>Year</t>
  </si>
  <si>
    <t>Product</t>
  </si>
  <si>
    <t>GDP (yuan)</t>
  </si>
  <si>
    <r>
      <t>绝对数(万元)</t>
    </r>
    <r>
      <rPr>
        <sz val="8"/>
        <rFont val="Times New Roman"/>
        <family val="1"/>
      </rPr>
      <t>Value (10 000 yuan)</t>
    </r>
  </si>
  <si>
    <r>
      <t>构成(%)</t>
    </r>
    <r>
      <rPr>
        <sz val="8"/>
        <rFont val="Times New Roman"/>
        <family val="1"/>
      </rPr>
      <t>Composition (%)</t>
    </r>
  </si>
  <si>
    <t>1 9 9 1</t>
  </si>
  <si>
    <t>1 9 9 2</t>
  </si>
  <si>
    <t>1 9 9 3</t>
  </si>
  <si>
    <t>1 9 9 4</t>
  </si>
  <si>
    <t>1 9 9 5</t>
  </si>
  <si>
    <t>1 9 9 6</t>
  </si>
  <si>
    <t>1 9 9 7</t>
  </si>
  <si>
    <t>1 9 9 8</t>
  </si>
  <si>
    <t>1 9 9 9</t>
  </si>
  <si>
    <t>2 0 0 0</t>
  </si>
  <si>
    <t>2 0 0 1</t>
  </si>
  <si>
    <t>2 0 0 2</t>
  </si>
  <si>
    <t>2 0 0 3</t>
  </si>
  <si>
    <t>2 0 0 4</t>
  </si>
  <si>
    <t>2 0 0 5</t>
  </si>
  <si>
    <t>2 0 0 6</t>
  </si>
  <si>
    <t>2 0 0 7</t>
  </si>
  <si>
    <t>2 0 0 8</t>
  </si>
  <si>
    <t>2 0 0 9</t>
  </si>
  <si>
    <t>2 0 1 0</t>
  </si>
  <si>
    <t>2 0 1 1</t>
  </si>
  <si>
    <t>2 0 1 2</t>
  </si>
  <si>
    <t>2 0 1 3</t>
  </si>
  <si>
    <t>2 0 1 4</t>
  </si>
  <si>
    <t>2 0 1 5</t>
  </si>
  <si>
    <t>2 0 1 6</t>
  </si>
  <si>
    <t>2 0 1 7</t>
  </si>
  <si>
    <t>2 0 1 8</t>
  </si>
  <si>
    <t>注：本表按当年价格计算。</t>
  </si>
  <si>
    <t xml:space="preserve">        Data in this table are calculated at current prices.</t>
  </si>
  <si>
    <t>历年地区生产总值指数</t>
  </si>
  <si>
    <t>Indices of Gross Domestic Product in Various Years</t>
  </si>
  <si>
    <t>GDP</t>
  </si>
  <si>
    <r>
      <t>指数(以上年为100)</t>
    </r>
    <r>
      <rPr>
        <sz val="8"/>
        <rFont val="Times New Roman"/>
        <family val="1"/>
      </rPr>
      <t xml:space="preserve"> Index (last year=100)</t>
    </r>
  </si>
  <si>
    <r>
      <t>指数(1991=100)</t>
    </r>
    <r>
      <rPr>
        <sz val="8"/>
        <rFont val="Times New Roman"/>
        <family val="1"/>
      </rPr>
      <t xml:space="preserve"> Index (1991=100)</t>
    </r>
  </si>
  <si>
    <t>注：本表指数按可变价格计算。</t>
  </si>
  <si>
    <t>Data in this table are calculated at constant prices.</t>
  </si>
  <si>
    <t>地区生产总值（2018年）</t>
  </si>
  <si>
    <r>
      <t xml:space="preserve">Gross Domestic Product </t>
    </r>
    <r>
      <rPr>
        <sz val="12"/>
        <color indexed="8"/>
        <rFont val="宋体"/>
        <family val="0"/>
      </rPr>
      <t>（</t>
    </r>
    <r>
      <rPr>
        <sz val="12"/>
        <color indexed="8"/>
        <rFont val="Times New Roman"/>
        <family val="1"/>
      </rPr>
      <t>2018</t>
    </r>
    <r>
      <rPr>
        <sz val="12"/>
        <color indexed="8"/>
        <rFont val="宋体"/>
        <family val="0"/>
      </rPr>
      <t>）</t>
    </r>
  </si>
  <si>
    <t xml:space="preserve">单位:亿元                                                     </t>
  </si>
  <si>
    <t>(100 million yuan)</t>
  </si>
  <si>
    <t>增长率(%)</t>
  </si>
  <si>
    <t>Growth</t>
  </si>
  <si>
    <t>Rate (%)</t>
  </si>
  <si>
    <t>Gross Domestic Products</t>
  </si>
  <si>
    <t xml:space="preserve">    农林牧渔业</t>
  </si>
  <si>
    <t>Agriculture, Forestry, Animal Husbandry and Fishery Industries</t>
  </si>
  <si>
    <t xml:space="preserve">    工业</t>
  </si>
  <si>
    <r>
      <t xml:space="preserve">    </t>
    </r>
    <r>
      <rPr>
        <vertAlign val="superscript"/>
        <sz val="7.5"/>
        <rFont val="汉仪报宋简"/>
        <family val="0"/>
      </rPr>
      <t xml:space="preserve"> </t>
    </r>
    <r>
      <rPr>
        <sz val="7.5"/>
        <rFont val="汉仪报宋简"/>
        <family val="0"/>
      </rPr>
      <t>#规模以上工业</t>
    </r>
  </si>
  <si>
    <t>Industrial Enterprises above Designated Size</t>
  </si>
  <si>
    <t xml:space="preserve">    建筑业</t>
  </si>
  <si>
    <t>Construction</t>
  </si>
  <si>
    <t xml:space="preserve">    批发和零售业</t>
  </si>
  <si>
    <t>Wholesale and Retail Trades</t>
  </si>
  <si>
    <t xml:space="preserve">    交通运输、仓储和邮政业</t>
  </si>
  <si>
    <t>Transport, Storage and Post</t>
  </si>
  <si>
    <t xml:space="preserve">    住宿和餐饮业</t>
  </si>
  <si>
    <t>Hotels and Catering Services</t>
  </si>
  <si>
    <t xml:space="preserve">    金融业</t>
  </si>
  <si>
    <t>Financial Intermediation</t>
  </si>
  <si>
    <t xml:space="preserve">    房地产业</t>
  </si>
  <si>
    <t>Real Estate</t>
  </si>
  <si>
    <t xml:space="preserve">    其他服务业</t>
  </si>
  <si>
    <t>Other Services</t>
  </si>
  <si>
    <t xml:space="preserve"> 第一产业</t>
  </si>
  <si>
    <t xml:space="preserve"> 第二产业</t>
  </si>
  <si>
    <t xml:space="preserve"> 第三产业</t>
  </si>
  <si>
    <t xml:space="preserve"> 人均生产总值(元)</t>
  </si>
  <si>
    <t>注:总量按当年价格计算，增长速度按可比价格计算。</t>
  </si>
  <si>
    <t>Value is calculated at current prices and growth rates are calculated at constant prices.</t>
  </si>
  <si>
    <t>历年固定资产投资</t>
  </si>
  <si>
    <t>Investment in Fixed Assets in Various Years</t>
  </si>
  <si>
    <t xml:space="preserve">单位：万元                                                        </t>
  </si>
  <si>
    <t>(10 000 yuan)</t>
  </si>
  <si>
    <t>固定资产</t>
  </si>
  <si>
    <t>投资总额</t>
  </si>
  <si>
    <t>房地产开发投资</t>
  </si>
  <si>
    <t>其他投资</t>
  </si>
  <si>
    <t>Investment</t>
  </si>
  <si>
    <t>Investment in</t>
  </si>
  <si>
    <t>in</t>
  </si>
  <si>
    <t>Others</t>
  </si>
  <si>
    <t>Fixed Assets</t>
  </si>
  <si>
    <t>Development</t>
  </si>
  <si>
    <t>固定资产投资情况（2018年）</t>
  </si>
  <si>
    <r>
      <t xml:space="preserve">Investment in Fixed Assets </t>
    </r>
    <r>
      <rPr>
        <sz val="12"/>
        <color indexed="8"/>
        <rFont val="宋体"/>
        <family val="0"/>
      </rPr>
      <t>（</t>
    </r>
    <r>
      <rPr>
        <sz val="12"/>
        <color indexed="8"/>
        <rFont val="Times New Roman"/>
        <family val="1"/>
      </rPr>
      <t>2018</t>
    </r>
    <r>
      <rPr>
        <sz val="12"/>
        <color indexed="8"/>
        <rFont val="宋体"/>
        <family val="0"/>
      </rPr>
      <t>）</t>
    </r>
  </si>
  <si>
    <t xml:space="preserve">单位:万元                                                                  </t>
  </si>
  <si>
    <t xml:space="preserve"> (10 000 yuan)</t>
  </si>
  <si>
    <t>固定资产投资总额</t>
  </si>
  <si>
    <t xml:space="preserve"> #本年新开工项目完成投资</t>
  </si>
  <si>
    <t>New Projects Started This Year</t>
  </si>
  <si>
    <t xml:space="preserve"> 按投资种类分</t>
  </si>
  <si>
    <t>Grouped by Types</t>
  </si>
  <si>
    <t xml:space="preserve">   房地产开发投资</t>
  </si>
  <si>
    <t>Real Estate Development</t>
  </si>
  <si>
    <t xml:space="preserve">   其他投资</t>
  </si>
  <si>
    <t xml:space="preserve"> 按构成分</t>
  </si>
  <si>
    <t>Grouped by Structure</t>
  </si>
  <si>
    <r>
      <t xml:space="preserve">  </t>
    </r>
    <r>
      <rPr>
        <vertAlign val="superscript"/>
        <sz val="8"/>
        <rFont val="汉仪报宋简"/>
        <family val="0"/>
      </rPr>
      <t xml:space="preserve">  </t>
    </r>
    <r>
      <rPr>
        <sz val="8"/>
        <rFont val="汉仪报宋简"/>
        <family val="0"/>
      </rPr>
      <t>建筑、安装工程</t>
    </r>
  </si>
  <si>
    <t xml:space="preserve">   设备工器具购置</t>
  </si>
  <si>
    <t>Purchase of Equipments and Instruments</t>
  </si>
  <si>
    <t xml:space="preserve">   其他费用</t>
  </si>
  <si>
    <t xml:space="preserve"> 按建设性质分(不含房地产投资和夸区域)</t>
  </si>
  <si>
    <t>Grouped by Type of Construction (excluding Real Estate Development)</t>
  </si>
  <si>
    <t xml:space="preserve">    新 建</t>
  </si>
  <si>
    <t>New Construction</t>
  </si>
  <si>
    <t xml:space="preserve">    改 建</t>
  </si>
  <si>
    <t>Expansion</t>
  </si>
  <si>
    <t xml:space="preserve">    改建和技术改造</t>
  </si>
  <si>
    <t>Reconstruction and Technical Transformation</t>
  </si>
  <si>
    <t xml:space="preserve"> 新增固定资产（不含跨区域）</t>
  </si>
  <si>
    <t>Newly Increased Fixed Assets</t>
  </si>
  <si>
    <t xml:space="preserve"> 房屋施工面积(万平米)</t>
  </si>
  <si>
    <t>Floor Space of building under Construction (10000 sq.m)</t>
  </si>
  <si>
    <t xml:space="preserve">   #住 宅</t>
  </si>
  <si>
    <t>Residential Buildings</t>
  </si>
  <si>
    <t xml:space="preserve"> 项目个数</t>
  </si>
  <si>
    <t>Number of Projects</t>
  </si>
  <si>
    <t xml:space="preserve">   #本年新开工</t>
  </si>
  <si>
    <t>固定资产投资资金来源情况（2018年）</t>
  </si>
  <si>
    <r>
      <t xml:space="preserve">Sources of Funds for Investment in Fixed Assets </t>
    </r>
    <r>
      <rPr>
        <sz val="12"/>
        <color indexed="8"/>
        <rFont val="宋体"/>
        <family val="0"/>
      </rPr>
      <t>（</t>
    </r>
    <r>
      <rPr>
        <sz val="12"/>
        <color indexed="8"/>
        <rFont val="Times New Roman"/>
        <family val="1"/>
      </rPr>
      <t>2018</t>
    </r>
    <r>
      <rPr>
        <sz val="12"/>
        <color indexed="8"/>
        <rFont val="宋体"/>
        <family val="0"/>
      </rPr>
      <t>）</t>
    </r>
  </si>
  <si>
    <t xml:space="preserve">单位:万元                                                        </t>
  </si>
  <si>
    <t xml:space="preserve"> 按产业分</t>
  </si>
  <si>
    <t>Grouped by Three Strata of Industry</t>
  </si>
  <si>
    <t xml:space="preserve">     第一产业</t>
  </si>
  <si>
    <t xml:space="preserve">     第二产业</t>
  </si>
  <si>
    <t xml:space="preserve">     第三产业</t>
  </si>
  <si>
    <t xml:space="preserve"> 本年到位资金合计</t>
  </si>
  <si>
    <t>Total Sourses of Funds This Year</t>
  </si>
  <si>
    <t xml:space="preserve">   #上年末结余资金</t>
  </si>
  <si>
    <t>Surplus Funds at Last Year-end</t>
  </si>
  <si>
    <t xml:space="preserve">    本年财务资金小计</t>
  </si>
  <si>
    <t>Sourses of Funds This Year</t>
  </si>
  <si>
    <t xml:space="preserve">     #国家预算内资金</t>
  </si>
  <si>
    <t>State Budget</t>
  </si>
  <si>
    <t xml:space="preserve">      国内贷款</t>
  </si>
  <si>
    <t>Domestic Loans</t>
  </si>
  <si>
    <t xml:space="preserve">      债券</t>
  </si>
  <si>
    <t>Bond</t>
  </si>
  <si>
    <t xml:space="preserve">      利用外资</t>
  </si>
  <si>
    <t>Foreign Investment</t>
  </si>
  <si>
    <t xml:space="preserve">        #外商直接投资</t>
  </si>
  <si>
    <t># Foreign Direct Investment</t>
  </si>
  <si>
    <t xml:space="preserve">      自筹资金</t>
  </si>
  <si>
    <t>Self-raising Funds</t>
  </si>
  <si>
    <t xml:space="preserve">      其他资金</t>
  </si>
  <si>
    <t xml:space="preserve"> 各项应付款合计</t>
  </si>
  <si>
    <t>All Payment</t>
  </si>
  <si>
    <t>分行业固定资产投资情况（2018年）</t>
  </si>
  <si>
    <r>
      <t xml:space="preserve">Investment in Fixed Assets by Sector </t>
    </r>
    <r>
      <rPr>
        <sz val="12"/>
        <color indexed="8"/>
        <rFont val="宋体"/>
        <family val="0"/>
      </rPr>
      <t>（</t>
    </r>
    <r>
      <rPr>
        <sz val="12"/>
        <color indexed="8"/>
        <rFont val="Times New Roman"/>
        <family val="1"/>
      </rPr>
      <t>2018</t>
    </r>
    <r>
      <rPr>
        <sz val="12"/>
        <color indexed="8"/>
        <rFont val="宋体"/>
        <family val="0"/>
      </rPr>
      <t>）</t>
    </r>
  </si>
  <si>
    <t xml:space="preserve">单位:万元                                                               </t>
  </si>
  <si>
    <t xml:space="preserve">   *基础设施建设</t>
  </si>
  <si>
    <t>Infrastructure construction</t>
  </si>
  <si>
    <t>57.6</t>
  </si>
  <si>
    <t xml:space="preserve">  农林牧渔业</t>
  </si>
  <si>
    <t xml:space="preserve">  制造业</t>
  </si>
  <si>
    <t>Manufacturing</t>
  </si>
  <si>
    <t xml:space="preserve">  电力、燃气及水的生产和供应业</t>
  </si>
  <si>
    <t xml:space="preserve">Production and Supply of  lectricity, Gas and Water  </t>
  </si>
  <si>
    <t xml:space="preserve">  建筑业</t>
  </si>
  <si>
    <t xml:space="preserve">  交通运输、仓储和邮政业</t>
  </si>
  <si>
    <t xml:space="preserve">  信息传输、计算机服务和软件业</t>
  </si>
  <si>
    <t>Information Transmission,Computer Services and Software</t>
  </si>
  <si>
    <t xml:space="preserve">  批发和零售业</t>
  </si>
  <si>
    <t>Wholesale &amp; Retail Trades</t>
  </si>
  <si>
    <t xml:space="preserve">  住宿和餐饮业</t>
  </si>
  <si>
    <t xml:space="preserve">Hotels and Catering Services    </t>
  </si>
  <si>
    <t xml:space="preserve">  房地产业</t>
  </si>
  <si>
    <t xml:space="preserve">  租赁和商务服务业</t>
  </si>
  <si>
    <t>Leasing and Business Services</t>
  </si>
  <si>
    <t xml:space="preserve">  科学研究、技术服务和地质勘查业</t>
  </si>
  <si>
    <t>Scientific Research, Technical Services and Geological Prospecting</t>
  </si>
  <si>
    <t xml:space="preserve">  水利、环境和公共设施管理业</t>
  </si>
  <si>
    <t>Management of Water Conservancy, Environment and Public Facilities</t>
  </si>
  <si>
    <t xml:space="preserve">  教育</t>
  </si>
  <si>
    <t xml:space="preserve">  卫生、社会保障和社会福利业</t>
  </si>
  <si>
    <t>Health Care,Social Security and Social Welfare</t>
  </si>
  <si>
    <t xml:space="preserve">  文化、体育和娱乐业</t>
  </si>
  <si>
    <t>Culture,Sports and Entertainment</t>
  </si>
  <si>
    <t xml:space="preserve">  公共管理和社会组织</t>
  </si>
  <si>
    <t>Public Management and Social Organization</t>
  </si>
  <si>
    <t xml:space="preserve">  国际组织</t>
  </si>
  <si>
    <t>International organizations</t>
  </si>
  <si>
    <t>历年房地产开发房屋建筑面积及造价</t>
  </si>
  <si>
    <t xml:space="preserve">Floor Space and Cost of Buildings for </t>
  </si>
  <si>
    <t>Real Estate Development in Various Years</t>
  </si>
  <si>
    <t>年份</t>
  </si>
  <si>
    <t>施工房屋面积</t>
  </si>
  <si>
    <t>竣工房屋面积</t>
  </si>
  <si>
    <t>竣工率</t>
  </si>
  <si>
    <t>竣工房屋</t>
  </si>
  <si>
    <t>竣工房屋造价</t>
  </si>
  <si>
    <t>商品房销售面积</t>
  </si>
  <si>
    <t>商品房销售额</t>
  </si>
  <si>
    <t>(万平方米)</t>
  </si>
  <si>
    <t>(%)</t>
  </si>
  <si>
    <t>价值(万元)</t>
  </si>
  <si>
    <t>(元/平方米)</t>
  </si>
  <si>
    <t>(亿元)</t>
  </si>
  <si>
    <t>Floor Space of</t>
  </si>
  <si>
    <t>Floor Space</t>
  </si>
  <si>
    <t>Completion</t>
  </si>
  <si>
    <t>Value of</t>
  </si>
  <si>
    <t>Cost of</t>
  </si>
  <si>
    <t xml:space="preserve">Total Sale </t>
  </si>
  <si>
    <t>Buildings under</t>
  </si>
  <si>
    <t>of Building</t>
  </si>
  <si>
    <t>Buildings</t>
  </si>
  <si>
    <t>Buildings Sold</t>
  </si>
  <si>
    <t>of  Buildings</t>
  </si>
  <si>
    <t>Completed</t>
  </si>
  <si>
    <t>(10000 sq.m)</t>
  </si>
  <si>
    <t>(100 million)</t>
  </si>
  <si>
    <t>(10000 yuan)</t>
  </si>
  <si>
    <t>(yuan/sq.m)</t>
  </si>
  <si>
    <t>1991</t>
  </si>
  <si>
    <t>1992</t>
  </si>
  <si>
    <t>1993</t>
  </si>
  <si>
    <t>1994</t>
  </si>
  <si>
    <t>1995</t>
  </si>
  <si>
    <t>1996</t>
  </si>
  <si>
    <t>1997</t>
  </si>
  <si>
    <t>1998</t>
  </si>
  <si>
    <t>1999</t>
  </si>
  <si>
    <t>82.10</t>
  </si>
  <si>
    <t>房地产开发投资完成情况（2018年）</t>
  </si>
  <si>
    <r>
      <t xml:space="preserve">Investment in Real Estate Development </t>
    </r>
    <r>
      <rPr>
        <sz val="12"/>
        <color indexed="8"/>
        <rFont val="宋体"/>
        <family val="0"/>
      </rPr>
      <t>（</t>
    </r>
    <r>
      <rPr>
        <sz val="12"/>
        <color indexed="8"/>
        <rFont val="Times New Roman"/>
        <family val="1"/>
      </rPr>
      <t>2018</t>
    </r>
    <r>
      <rPr>
        <sz val="12"/>
        <color indexed="8"/>
        <rFont val="宋体"/>
        <family val="0"/>
      </rPr>
      <t>）</t>
    </r>
  </si>
  <si>
    <t xml:space="preserve"> </t>
  </si>
  <si>
    <t>Investment in Real Estate Development</t>
  </si>
  <si>
    <t xml:space="preserve"> 按工程用途分</t>
  </si>
  <si>
    <t>By Used</t>
  </si>
  <si>
    <t xml:space="preserve">  住 宅</t>
  </si>
  <si>
    <r>
      <t xml:space="preserve">   </t>
    </r>
    <r>
      <rPr>
        <vertAlign val="superscript"/>
        <sz val="7.5"/>
        <rFont val="汉仪报宋简"/>
        <family val="0"/>
      </rPr>
      <t xml:space="preserve"> </t>
    </r>
    <r>
      <rPr>
        <sz val="7.5"/>
        <rFont val="汉仪报宋简"/>
        <family val="0"/>
      </rPr>
      <t>#90平方米以下</t>
    </r>
  </si>
  <si>
    <t>Less than 90 sq.m</t>
  </si>
  <si>
    <t xml:space="preserve">  商业营业用房</t>
  </si>
  <si>
    <t>Houses for Business Use</t>
  </si>
  <si>
    <t xml:space="preserve">  其 他</t>
  </si>
  <si>
    <t>本年到位资金合计</t>
  </si>
  <si>
    <t xml:space="preserve">  #上年末结余资金</t>
  </si>
  <si>
    <t xml:space="preserve">   本年财务资金来源</t>
  </si>
  <si>
    <t xml:space="preserve">    #国内贷款</t>
  </si>
  <si>
    <t xml:space="preserve">     利用外资</t>
  </si>
  <si>
    <r>
      <t xml:space="preserve">      </t>
    </r>
    <r>
      <rPr>
        <vertAlign val="superscript"/>
        <sz val="7.5"/>
        <rFont val="汉仪报宋简"/>
        <family val="0"/>
      </rPr>
      <t xml:space="preserve"> </t>
    </r>
    <r>
      <rPr>
        <sz val="7.5"/>
        <rFont val="汉仪报宋简"/>
        <family val="0"/>
      </rPr>
      <t>#外商直接投资</t>
    </r>
  </si>
  <si>
    <t>#Foreign Direct Investment</t>
  </si>
  <si>
    <t xml:space="preserve">     自筹资金</t>
  </si>
  <si>
    <t xml:space="preserve">       #自有资金</t>
  </si>
  <si>
    <t>Own Funds</t>
  </si>
  <si>
    <t xml:space="preserve">     其他资金</t>
  </si>
  <si>
    <r>
      <t xml:space="preserve">      </t>
    </r>
    <r>
      <rPr>
        <vertAlign val="superscript"/>
        <sz val="7.5"/>
        <rFont val="汉仪报宋简"/>
        <family val="0"/>
      </rPr>
      <t xml:space="preserve"> </t>
    </r>
    <r>
      <rPr>
        <sz val="7.5"/>
        <rFont val="汉仪报宋简"/>
        <family val="0"/>
      </rPr>
      <t>#定金及预收款</t>
    </r>
  </si>
  <si>
    <t>Deposit and Advance Payment</t>
  </si>
  <si>
    <t>房屋施工面积(万平米)</t>
  </si>
  <si>
    <t>Floor Space of buildings under Construction (10000 sq.m)</t>
  </si>
  <si>
    <r>
      <t xml:space="preserve"> </t>
    </r>
    <r>
      <rPr>
        <vertAlign val="superscript"/>
        <sz val="7.5"/>
        <rFont val="汉仪报宋简"/>
        <family val="0"/>
      </rPr>
      <t xml:space="preserve"> </t>
    </r>
    <r>
      <rPr>
        <sz val="7.5"/>
        <rFont val="汉仪报宋简"/>
        <family val="0"/>
      </rPr>
      <t>#本年新开工</t>
    </r>
  </si>
  <si>
    <t>Newly Started This Year</t>
  </si>
  <si>
    <t>房屋销售面积(万平米)</t>
  </si>
  <si>
    <t>Floor space of Buildings  Sold  (10000 sq.m)</t>
  </si>
  <si>
    <t xml:space="preserve">  纯商品房</t>
  </si>
  <si>
    <t>Commercialized Buildings</t>
  </si>
  <si>
    <t xml:space="preserve">  列入商品房统计的保障性住房</t>
  </si>
  <si>
    <t>Affordable Housing</t>
  </si>
  <si>
    <t>房屋销售额</t>
  </si>
  <si>
    <t>Total Sale of Buildings</t>
  </si>
  <si>
    <t>历年地方财政收支</t>
  </si>
  <si>
    <t>Revenue and Expenditure of Local Government in Various Years</t>
  </si>
  <si>
    <t xml:space="preserve">单位：万元                                                                                                                                                                                                                                                          </t>
  </si>
  <si>
    <t xml:space="preserve">(10 000 yuan)       </t>
  </si>
  <si>
    <t>年 份</t>
  </si>
  <si>
    <t>地方一般公共</t>
  </si>
  <si>
    <t>地方政府性</t>
  </si>
  <si>
    <t>预算收入</t>
  </si>
  <si>
    <r>
      <t>#</t>
    </r>
    <r>
      <rPr>
        <sz val="8"/>
        <rFont val="汉仪报宋简"/>
        <family val="0"/>
      </rPr>
      <t>税收</t>
    </r>
  </si>
  <si>
    <t>基金收入</t>
  </si>
  <si>
    <t>预算支出</t>
  </si>
  <si>
    <t>基金支出</t>
  </si>
  <si>
    <t>General Public Budget</t>
  </si>
  <si>
    <t>收入</t>
  </si>
  <si>
    <t xml:space="preserve"> Fund Revenue</t>
  </si>
  <si>
    <t xml:space="preserve"> General Public</t>
  </si>
  <si>
    <t>Government</t>
  </si>
  <si>
    <t>Revenue of</t>
  </si>
  <si>
    <t>Tax</t>
  </si>
  <si>
    <t>of the  Local</t>
  </si>
  <si>
    <t xml:space="preserve"> Budget Expenditure</t>
  </si>
  <si>
    <t>Fund</t>
  </si>
  <si>
    <t>the Local Government</t>
  </si>
  <si>
    <t>Revenue</t>
  </si>
  <si>
    <t xml:space="preserve"> Government</t>
  </si>
  <si>
    <t xml:space="preserve"> of Local Government</t>
  </si>
  <si>
    <t>Expenditure</t>
  </si>
  <si>
    <t>地方一般公共预算收入（2018年）</t>
  </si>
  <si>
    <t>General Public Budget Revenue of the Local Government(2018)</t>
  </si>
  <si>
    <t xml:space="preserve">单位:万元                                                                      </t>
  </si>
  <si>
    <t xml:space="preserve">一、一般公共预算收入
   </t>
  </si>
  <si>
    <t>General Public Budget Revenue of the Local Government</t>
  </si>
  <si>
    <t xml:space="preserve">  (一)税收收入</t>
  </si>
  <si>
    <t>Taxes</t>
  </si>
  <si>
    <t xml:space="preserve">      增值税</t>
  </si>
  <si>
    <t xml:space="preserve">Domestic Value-added Tax </t>
  </si>
  <si>
    <t xml:space="preserve">      消费税</t>
  </si>
  <si>
    <t>Sale Tax</t>
  </si>
  <si>
    <t xml:space="preserve">      营业税</t>
  </si>
  <si>
    <t>Business Tax</t>
  </si>
  <si>
    <t xml:space="preserve">      企业所得税</t>
  </si>
  <si>
    <t>Corporate Income Tax</t>
  </si>
  <si>
    <t xml:space="preserve">      个人所得税</t>
  </si>
  <si>
    <t>Individual Income Tax</t>
  </si>
  <si>
    <t xml:space="preserve">      资源税</t>
  </si>
  <si>
    <t>Resource Tax</t>
  </si>
  <si>
    <t xml:space="preserve">      城市维护建设税</t>
  </si>
  <si>
    <t>City Maintenance and Construction Tax</t>
  </si>
  <si>
    <t xml:space="preserve">      房产税</t>
  </si>
  <si>
    <t>House Property Tax</t>
  </si>
  <si>
    <t xml:space="preserve">      印花税</t>
  </si>
  <si>
    <t>Stamp Tax</t>
  </si>
  <si>
    <t xml:space="preserve">      城镇土地使用税</t>
  </si>
  <si>
    <t>Urban Land Use Tax</t>
  </si>
  <si>
    <t xml:space="preserve">      土地增值税</t>
  </si>
  <si>
    <t>Land Appreciation Tax</t>
  </si>
  <si>
    <t xml:space="preserve">      车船使用税</t>
  </si>
  <si>
    <t>Vehicle and Vessel Tax</t>
  </si>
  <si>
    <t xml:space="preserve">      车辆购置税</t>
  </si>
  <si>
    <t>Vehicle purchase tax</t>
  </si>
  <si>
    <t xml:space="preserve">      耕地占用税</t>
  </si>
  <si>
    <t>Farm Land Occupation Tax</t>
  </si>
  <si>
    <t xml:space="preserve">      契税</t>
  </si>
  <si>
    <t>Deed Tax</t>
  </si>
  <si>
    <t xml:space="preserve">      其他税收收入</t>
  </si>
  <si>
    <t>Total Non-tax Revenue</t>
  </si>
  <si>
    <t xml:space="preserve">  (二)非税收入小计</t>
  </si>
  <si>
    <t xml:space="preserve">      专项收入</t>
  </si>
  <si>
    <t>Special Program Receipts</t>
  </si>
  <si>
    <t xml:space="preserve">      行政事业性收费收入</t>
  </si>
  <si>
    <t>Charge of Administrative and Institutional Units</t>
  </si>
  <si>
    <t xml:space="preserve">      水土保持补偿费</t>
  </si>
  <si>
    <t>Compensation for Soil and Water Conservation</t>
  </si>
  <si>
    <t xml:space="preserve">      罚没收入</t>
  </si>
  <si>
    <t>Penalty Receipts</t>
  </si>
  <si>
    <t xml:space="preserve">      国有资本经营收入</t>
  </si>
  <si>
    <t>Operating Income from government Capital</t>
  </si>
  <si>
    <t xml:space="preserve">       国有资源（资产）有偿使用收入</t>
  </si>
  <si>
    <t xml:space="preserve">Income from use  of State-owned Resources (Assets) </t>
  </si>
  <si>
    <t xml:space="preserve">      捐赠收入</t>
  </si>
  <si>
    <t>Donation income</t>
  </si>
  <si>
    <t xml:space="preserve">      政府住房基金收入</t>
  </si>
  <si>
    <t>Government housing fund income</t>
  </si>
  <si>
    <t xml:space="preserve">      其他收入</t>
  </si>
  <si>
    <t>Other Non-Tax Receipts</t>
  </si>
  <si>
    <t>二、政府性基金收入</t>
  </si>
  <si>
    <t>Governmental Fund Revenue</t>
  </si>
  <si>
    <t>注：增速按“营改增”口径计算。Growth rates were calculated comparably.</t>
  </si>
  <si>
    <t>地方一般公共预算支出（2018年）</t>
  </si>
  <si>
    <r>
      <t>General Public Budget Expenditure of the Local Government</t>
    </r>
    <r>
      <rPr>
        <sz val="10.5"/>
        <color indexed="8"/>
        <rFont val="宋体"/>
        <family val="0"/>
      </rPr>
      <t>（</t>
    </r>
    <r>
      <rPr>
        <sz val="10.5"/>
        <color indexed="8"/>
        <rFont val="Times New Roman"/>
        <family val="1"/>
      </rPr>
      <t>2018</t>
    </r>
    <r>
      <rPr>
        <sz val="10.5"/>
        <color indexed="8"/>
        <rFont val="宋体"/>
        <family val="0"/>
      </rPr>
      <t>）</t>
    </r>
  </si>
  <si>
    <t>一、一般公共预算支出</t>
  </si>
  <si>
    <t>General Public Budget Expenditure of the Local Government</t>
  </si>
  <si>
    <t xml:space="preserve">   一般公共服务</t>
  </si>
  <si>
    <t>General Public Services</t>
  </si>
  <si>
    <t xml:space="preserve">   外交</t>
  </si>
  <si>
    <t>diplomacy</t>
  </si>
  <si>
    <t xml:space="preserve">   国防</t>
  </si>
  <si>
    <t>Foreign Affairs</t>
  </si>
  <si>
    <t xml:space="preserve">   公共安全</t>
  </si>
  <si>
    <t>Public Security</t>
  </si>
  <si>
    <t xml:space="preserve">   教育</t>
  </si>
  <si>
    <t xml:space="preserve">   科学技术</t>
  </si>
  <si>
    <t>Science and Technology</t>
  </si>
  <si>
    <t xml:space="preserve">   文化体育与传媒</t>
  </si>
  <si>
    <t>Culture,Sport and Media</t>
  </si>
  <si>
    <t xml:space="preserve">   社会保障和就业</t>
  </si>
  <si>
    <t>Social Safety Net and Employment Effort</t>
  </si>
  <si>
    <t xml:space="preserve">   医疗卫生与计划生育</t>
  </si>
  <si>
    <t>Medical and Health Care</t>
  </si>
  <si>
    <t xml:space="preserve">   节能环保</t>
  </si>
  <si>
    <t>Environment Protection</t>
  </si>
  <si>
    <t xml:space="preserve">   城乡社区</t>
  </si>
  <si>
    <t>Urban and Rural Community Affairs</t>
  </si>
  <si>
    <t xml:space="preserve">   农林水</t>
  </si>
  <si>
    <t>Agriculture,Forestry and Water Conservancy</t>
  </si>
  <si>
    <t xml:space="preserve">   交通运输</t>
  </si>
  <si>
    <t>Transportation</t>
  </si>
  <si>
    <t xml:space="preserve">   资源勘探信息等</t>
  </si>
  <si>
    <r>
      <t>Resource Exploration</t>
    </r>
    <r>
      <rPr>
        <sz val="7.5"/>
        <color indexed="8"/>
        <rFont val="宋体"/>
        <family val="0"/>
      </rPr>
      <t>，</t>
    </r>
    <r>
      <rPr>
        <sz val="7.5"/>
        <color indexed="8"/>
        <rFont val="Times New Roman"/>
        <family val="1"/>
      </rPr>
      <t>Electric Power and Information Affairs</t>
    </r>
  </si>
  <si>
    <t xml:space="preserve">   商业服务业等</t>
  </si>
  <si>
    <t>Commerce and  services Affairs</t>
  </si>
  <si>
    <t xml:space="preserve">   金融</t>
  </si>
  <si>
    <t>Financial Affairs</t>
  </si>
  <si>
    <t xml:space="preserve">   国土海洋气象等</t>
  </si>
  <si>
    <t>Land , Resource and  Weather Affairs</t>
  </si>
  <si>
    <t xml:space="preserve">   住房保障支出</t>
  </si>
  <si>
    <t>Expenditure for Affairs of Housing Security</t>
  </si>
  <si>
    <t xml:space="preserve">   粮油物资储备</t>
  </si>
  <si>
    <t>Grain and oil stockpiles</t>
  </si>
  <si>
    <t xml:space="preserve">   预备费</t>
  </si>
  <si>
    <t>Reserve costs</t>
  </si>
  <si>
    <t>904</t>
  </si>
  <si>
    <t xml:space="preserve">   债务付息</t>
  </si>
  <si>
    <t>Debt interest</t>
  </si>
  <si>
    <t xml:space="preserve">   债务发行费</t>
  </si>
  <si>
    <t>Debt Issue Fee</t>
  </si>
  <si>
    <t xml:space="preserve">   其他支出</t>
  </si>
  <si>
    <t>Other Expenditure</t>
  </si>
  <si>
    <t>二、地方政府性基金支出</t>
  </si>
  <si>
    <t>Government Fund Expenditure</t>
  </si>
  <si>
    <t>注：本表数据源于市财政局。</t>
  </si>
  <si>
    <t>居民消费价格分类指数（2018年）</t>
  </si>
  <si>
    <t>Consumer Price Indices by Category (2018)</t>
  </si>
  <si>
    <t xml:space="preserve">(以上年同期价格为100)                                      </t>
  </si>
  <si>
    <t>(Last Year=100)</t>
  </si>
  <si>
    <t>居民消费价格指数</t>
  </si>
  <si>
    <t>Consumer Price Index</t>
  </si>
  <si>
    <t>能源价格指数</t>
  </si>
  <si>
    <t>Energy Price Index</t>
  </si>
  <si>
    <t>服务项目价格指数</t>
  </si>
  <si>
    <t>Services Price Index</t>
  </si>
  <si>
    <t>非食品价格指数</t>
  </si>
  <si>
    <t>Non-food prices index</t>
  </si>
  <si>
    <t>消费品价格指数</t>
  </si>
  <si>
    <t>Consumer price index</t>
  </si>
  <si>
    <t xml:space="preserve">  #食品</t>
  </si>
  <si>
    <t>Food</t>
  </si>
  <si>
    <r>
      <t xml:space="preserve">  </t>
    </r>
    <r>
      <rPr>
        <vertAlign val="superscript"/>
        <sz val="8"/>
        <rFont val="汉仪报宋简"/>
        <family val="0"/>
      </rPr>
      <t xml:space="preserve"> </t>
    </r>
    <r>
      <rPr>
        <sz val="8"/>
        <rFont val="汉仪报宋简"/>
        <family val="0"/>
      </rPr>
      <t xml:space="preserve"> #粮食</t>
    </r>
  </si>
  <si>
    <t>Grain</t>
  </si>
  <si>
    <t xml:space="preserve">     畜肉类</t>
  </si>
  <si>
    <t>Animal meat</t>
  </si>
  <si>
    <t xml:space="preserve">     禽肉类</t>
  </si>
  <si>
    <t>Poultry meat</t>
  </si>
  <si>
    <t xml:space="preserve">     蛋</t>
  </si>
  <si>
    <t>Eggs</t>
  </si>
  <si>
    <t xml:space="preserve">     水产品</t>
  </si>
  <si>
    <t>Aquatic Products</t>
  </si>
  <si>
    <t xml:space="preserve">     鲜菜</t>
  </si>
  <si>
    <t>Fresh Vegetables</t>
  </si>
  <si>
    <t xml:space="preserve">     烟酒</t>
  </si>
  <si>
    <t>Tobacco and Liquor</t>
  </si>
  <si>
    <t xml:space="preserve">  衣着</t>
  </si>
  <si>
    <t>Clothing</t>
  </si>
  <si>
    <t xml:space="preserve">  生活用品及服务</t>
  </si>
  <si>
    <t>Daily necessities and services</t>
  </si>
  <si>
    <t xml:space="preserve">  医疗保健</t>
  </si>
  <si>
    <t>Medicines and Health Care</t>
  </si>
  <si>
    <t xml:space="preserve">  交通和通信</t>
  </si>
  <si>
    <t>Transportation and Communication</t>
  </si>
  <si>
    <t xml:space="preserve">  教育文化和娱乐</t>
  </si>
  <si>
    <t>Recreation,Education and Culture Articles and Services</t>
  </si>
  <si>
    <t xml:space="preserve">  居住</t>
  </si>
  <si>
    <t>Residence</t>
  </si>
  <si>
    <r>
      <t xml:space="preserve">  </t>
    </r>
    <r>
      <rPr>
        <vertAlign val="superscript"/>
        <sz val="8"/>
        <rFont val="汉仪报宋简"/>
        <family val="0"/>
      </rPr>
      <t xml:space="preserve">  </t>
    </r>
    <r>
      <rPr>
        <sz val="8"/>
        <rFont val="汉仪报宋简"/>
        <family val="0"/>
      </rPr>
      <t>#水、电、燃料</t>
    </r>
  </si>
  <si>
    <t>Water,Electricity and Fuels</t>
  </si>
  <si>
    <t>人民生活情况（2018年）</t>
  </si>
  <si>
    <r>
      <t xml:space="preserve">People’s Living Condition </t>
    </r>
    <r>
      <rPr>
        <sz val="12"/>
        <color indexed="8"/>
        <rFont val="宋体"/>
        <family val="0"/>
      </rPr>
      <t>（</t>
    </r>
    <r>
      <rPr>
        <sz val="12"/>
        <color indexed="8"/>
        <rFont val="Times New Roman"/>
        <family val="1"/>
      </rPr>
      <t>2018</t>
    </r>
    <r>
      <rPr>
        <sz val="12"/>
        <color indexed="8"/>
        <rFont val="宋体"/>
        <family val="0"/>
      </rPr>
      <t>）</t>
    </r>
  </si>
  <si>
    <t>单位</t>
  </si>
  <si>
    <t>Unit</t>
  </si>
  <si>
    <t xml:space="preserve">增长率(%)
</t>
  </si>
  <si>
    <t>在岗职工年平均工资</t>
  </si>
  <si>
    <t>Average Wages of Staff and Workers</t>
  </si>
  <si>
    <t>元</t>
  </si>
  <si>
    <t>yuan</t>
  </si>
  <si>
    <t>城乡常住居民人均可
支配收入</t>
  </si>
  <si>
    <t>Annual Per Capita Disposable Income of Rural households</t>
  </si>
  <si>
    <t>城乡常住居民现金
消费支出</t>
  </si>
  <si>
    <t>Urban and Rural Residents' Cash Consumption Expenditure</t>
  </si>
  <si>
    <t xml:space="preserve">Per Capita Annual Consumption Expendition of Urban Households </t>
  </si>
  <si>
    <t xml:space="preserve">Per Capita Annual Consumption Expendition of Rural Households </t>
  </si>
  <si>
    <t>城乡居民家庭恩格尔
系数</t>
  </si>
  <si>
    <t>%</t>
  </si>
  <si>
    <r>
      <t>下降</t>
    </r>
    <r>
      <rPr>
        <sz val="6"/>
        <rFont val="Times New Roman"/>
        <family val="1"/>
      </rPr>
      <t>1.0</t>
    </r>
    <r>
      <rPr>
        <sz val="6"/>
        <rFont val="宋体"/>
        <family val="0"/>
      </rPr>
      <t>个百分点点</t>
    </r>
  </si>
  <si>
    <t xml:space="preserve">Engle Coefficient of Urban Households </t>
  </si>
  <si>
    <t>1.2个百分点</t>
  </si>
  <si>
    <t xml:space="preserve">Engle Coefficient of Rural Households </t>
  </si>
  <si>
    <r>
      <t>下降</t>
    </r>
    <r>
      <rPr>
        <sz val="6"/>
        <rFont val="Times New Roman"/>
        <family val="1"/>
      </rPr>
      <t>5.6</t>
    </r>
    <r>
      <rPr>
        <sz val="6"/>
        <rFont val="宋体"/>
        <family val="0"/>
      </rPr>
      <t>个百分点</t>
    </r>
  </si>
  <si>
    <t>城镇居民人均住房建筑总面积</t>
  </si>
  <si>
    <t>Per Capita Net Floor Space of Urban  Households</t>
  </si>
  <si>
    <t>平方米</t>
  </si>
  <si>
    <t>sq.m</t>
  </si>
  <si>
    <t>42.5</t>
  </si>
  <si>
    <t>41.7</t>
  </si>
  <si>
    <t>农村居民人均住房建筑总面积</t>
  </si>
  <si>
    <t>Per Capita Net Floor Space of Rural Households</t>
  </si>
  <si>
    <t>历年城乡居民家庭人均收入及指数</t>
  </si>
  <si>
    <t>Per Capita Annual Income of Urban and Rural Households</t>
  </si>
  <si>
    <t xml:space="preserve"> and Related Indices in Various Years</t>
  </si>
  <si>
    <t>单位：元</t>
  </si>
  <si>
    <t>城乡常住</t>
  </si>
  <si>
    <t>居民人均可支配收入</t>
  </si>
  <si>
    <t>农村常住居民</t>
  </si>
  <si>
    <t>城镇常住居民</t>
  </si>
  <si>
    <t>Urban and rural residents</t>
  </si>
  <si>
    <t>指  数</t>
  </si>
  <si>
    <t>Annual Per Capita</t>
  </si>
  <si>
    <t xml:space="preserve">  </t>
  </si>
  <si>
    <t>per capita disposable</t>
  </si>
  <si>
    <t>Index</t>
  </si>
  <si>
    <t>Disposable Income</t>
  </si>
  <si>
    <t>income of resident</t>
  </si>
  <si>
    <t>(2010=100)</t>
  </si>
  <si>
    <t>of Rural Households</t>
  </si>
  <si>
    <t xml:space="preserve"> of Urban Households</t>
  </si>
  <si>
    <t>注：2010年以前农村居民收入指标为农民人均纯收入；2010年及以后数据调整为城乡一体化住户调查新口径调查数据。2010年以前是老口径调查数据。</t>
  </si>
  <si>
    <t xml:space="preserve"> Since 2010, Data of Income of urban and rural Households are complied on the basis of the integrated household income and expenditure survey.</t>
  </si>
  <si>
    <t>历年城乡居民家庭人均收入及指数（续）</t>
  </si>
  <si>
    <t xml:space="preserve"> and Related Indices in Various Years（continued）</t>
  </si>
  <si>
    <t>城镇居民家庭</t>
  </si>
  <si>
    <t>农村居民家庭</t>
  </si>
  <si>
    <t>在岗职工平均</t>
  </si>
  <si>
    <t>恩格尔系数(%)</t>
  </si>
  <si>
    <t>工资(元)</t>
  </si>
  <si>
    <t>Engle Coefficient</t>
  </si>
  <si>
    <t>Average Wages</t>
  </si>
  <si>
    <t>of Urban Households (%)</t>
  </si>
  <si>
    <t>of Rural Households (%)</t>
  </si>
  <si>
    <t>of Staff and Workers (yuan)</t>
  </si>
  <si>
    <t>2018</t>
  </si>
  <si>
    <t>农业生产情况（2018年）</t>
  </si>
  <si>
    <r>
      <t xml:space="preserve">Agriculture Production </t>
    </r>
    <r>
      <rPr>
        <sz val="12"/>
        <color indexed="8"/>
        <rFont val="宋体"/>
        <family val="0"/>
      </rPr>
      <t>（</t>
    </r>
    <r>
      <rPr>
        <sz val="12"/>
        <color indexed="8"/>
        <rFont val="Times New Roman"/>
        <family val="1"/>
      </rPr>
      <t>2018</t>
    </r>
    <r>
      <rPr>
        <sz val="12"/>
        <color indexed="8"/>
        <rFont val="宋体"/>
        <family val="0"/>
      </rPr>
      <t>）</t>
    </r>
  </si>
  <si>
    <t>增长率</t>
  </si>
  <si>
    <t>Rate</t>
  </si>
  <si>
    <t>主要作物播种面积</t>
  </si>
  <si>
    <t>Sown Area of Farm Crops</t>
  </si>
  <si>
    <t xml:space="preserve">  粮食作物播种面积</t>
  </si>
  <si>
    <t>Grain Crops</t>
  </si>
  <si>
    <t>亩</t>
  </si>
  <si>
    <t>mu</t>
  </si>
  <si>
    <t xml:space="preserve">  热带作物到达面积</t>
  </si>
  <si>
    <t>Tropical crop acreage</t>
  </si>
  <si>
    <t xml:space="preserve">  蔬菜收获面积</t>
  </si>
  <si>
    <t>Vegetables</t>
  </si>
  <si>
    <t>主要农产品产量</t>
  </si>
  <si>
    <t>Output of Major  Farm Products</t>
  </si>
  <si>
    <t xml:space="preserve">  粮食产量</t>
  </si>
  <si>
    <t>吨</t>
  </si>
  <si>
    <t>tons</t>
  </si>
  <si>
    <t xml:space="preserve">  禽畜肉类总量</t>
  </si>
  <si>
    <t>Oil-bearing Crops</t>
  </si>
  <si>
    <t xml:space="preserve">     #猪、牛、羊肉类总量</t>
  </si>
  <si>
    <t>Yield of Pork, beef and mutton</t>
  </si>
  <si>
    <t xml:space="preserve">  蔬菜产量</t>
  </si>
  <si>
    <t xml:space="preserve">  水果产量</t>
  </si>
  <si>
    <t>Fruits</t>
  </si>
  <si>
    <t xml:space="preserve">  橡胶产量</t>
  </si>
  <si>
    <t xml:space="preserve">Rubber </t>
  </si>
  <si>
    <t xml:space="preserve">  水产品产量</t>
  </si>
  <si>
    <t xml:space="preserve">  当年造林面积</t>
  </si>
  <si>
    <t>Year afforestation area</t>
  </si>
  <si>
    <t>农业机械总动力</t>
  </si>
  <si>
    <t>Total Agricultural Machinery Power</t>
  </si>
  <si>
    <t>万千瓦</t>
  </si>
  <si>
    <t>10000 kw</t>
  </si>
  <si>
    <t>化肥施用量(折纯)</t>
  </si>
  <si>
    <t>Consumption of  Chemical Fertilizers</t>
  </si>
  <si>
    <t>万吨</t>
  </si>
  <si>
    <t>10000 tons</t>
  </si>
  <si>
    <t>农村用电量</t>
  </si>
  <si>
    <t>Electricity Consumed in Rural Areas</t>
  </si>
  <si>
    <t>亿度</t>
  </si>
  <si>
    <t>10000 kwh</t>
  </si>
  <si>
    <t>农用拖拉机</t>
  </si>
  <si>
    <t>Farm tractor</t>
  </si>
  <si>
    <t>台</t>
  </si>
  <si>
    <t>cars</t>
  </si>
  <si>
    <t>现有农田水利有效灌溉面积</t>
  </si>
  <si>
    <t>Effective irrigated area of farmland</t>
  </si>
  <si>
    <t>公顷</t>
  </si>
  <si>
    <t>Hectares</t>
  </si>
  <si>
    <t>历年全部工业总产值、增加值</t>
  </si>
  <si>
    <r>
      <t>Gross Industrial Output Value</t>
    </r>
    <r>
      <rPr>
        <sz val="12"/>
        <rFont val="宋体"/>
        <family val="0"/>
      </rPr>
      <t>、</t>
    </r>
    <r>
      <rPr>
        <sz val="12"/>
        <rFont val="Times New Roman"/>
        <family val="1"/>
      </rPr>
      <t>Add Value in Various Years</t>
    </r>
  </si>
  <si>
    <t>单位:万元</t>
  </si>
  <si>
    <t>工业总产值</t>
  </si>
  <si>
    <t>按经济类型分</t>
  </si>
  <si>
    <t>工业增加值</t>
  </si>
  <si>
    <t>发展速度%</t>
  </si>
  <si>
    <t>Grouped by Ownership</t>
  </si>
  <si>
    <t>Industrial</t>
  </si>
  <si>
    <t>Development
Rate(%)</t>
  </si>
  <si>
    <t>国有经济</t>
  </si>
  <si>
    <t>集体经济</t>
  </si>
  <si>
    <t>外商及港澳台商
投资企业</t>
  </si>
  <si>
    <t>股份制企业</t>
  </si>
  <si>
    <t>其他</t>
  </si>
  <si>
    <t>Output Value</t>
  </si>
  <si>
    <t>State-</t>
  </si>
  <si>
    <t>Collective-</t>
  </si>
  <si>
    <t xml:space="preserve">Foreign </t>
  </si>
  <si>
    <t xml:space="preserve">Joint-stock </t>
  </si>
  <si>
    <t>Value Added</t>
  </si>
  <si>
    <t>Rate(%)</t>
  </si>
  <si>
    <t>owned</t>
  </si>
  <si>
    <t>companies</t>
  </si>
  <si>
    <t>company</t>
  </si>
  <si>
    <t>注：1.从2004年开始工业生产速度采用工业生产指数紧缩法计算；</t>
  </si>
  <si>
    <t>a) The growth rates of industry are calculated with industrial production index since 2004;</t>
  </si>
  <si>
    <t xml:space="preserve">    2.2004年和2008年数据采用经济普查数；</t>
  </si>
  <si>
    <t>b) Data of 2004 and 2008 are from economic census.</t>
  </si>
  <si>
    <t xml:space="preserve">    3.2018年开始工业总产值为规上工业总产值。</t>
  </si>
  <si>
    <r>
      <t>c</t>
    </r>
    <r>
      <rPr>
        <sz val="8"/>
        <rFont val="宋体"/>
        <family val="0"/>
      </rPr>
      <t>）</t>
    </r>
    <r>
      <rPr>
        <sz val="8"/>
        <rFont val="Times New Roman"/>
        <family val="1"/>
      </rPr>
      <t>Starting in 2018, the gross industrial output value is the standard gross industrial output value.</t>
    </r>
  </si>
  <si>
    <t>历年全部工业总产值构成</t>
  </si>
  <si>
    <t>Composition of Gross Industrial Output Value in Various Years</t>
  </si>
  <si>
    <t>单位:%</t>
  </si>
  <si>
    <t>年 份Year</t>
  </si>
  <si>
    <t>集体企业</t>
  </si>
  <si>
    <t>Output</t>
  </si>
  <si>
    <t>Value</t>
  </si>
  <si>
    <t>历年规模以上工业总产值、增加值</t>
  </si>
  <si>
    <t>Industrtial output value and added value of above-scale in various years</t>
  </si>
  <si>
    <t xml:space="preserve">         </t>
  </si>
  <si>
    <t>(当年价) (at Current Price)</t>
  </si>
  <si>
    <t>总产值</t>
  </si>
  <si>
    <t>增加值</t>
  </si>
  <si>
    <t>增速(%)</t>
  </si>
  <si>
    <t>轻工业</t>
  </si>
  <si>
    <t>重工业</t>
  </si>
  <si>
    <t>light industry</t>
  </si>
  <si>
    <t>Heavy industry</t>
  </si>
  <si>
    <t>14.1</t>
  </si>
  <si>
    <t>14.2</t>
  </si>
  <si>
    <t>6.9</t>
  </si>
  <si>
    <t>14.6</t>
  </si>
  <si>
    <t>9.3</t>
  </si>
  <si>
    <t>-0.2</t>
  </si>
  <si>
    <t>10.9</t>
  </si>
  <si>
    <t>9.6</t>
  </si>
  <si>
    <t>8.9</t>
  </si>
  <si>
    <t>-3.6</t>
  </si>
  <si>
    <t>2.3</t>
  </si>
  <si>
    <t>8.4</t>
  </si>
  <si>
    <t>-0.3</t>
  </si>
  <si>
    <t>-0.6</t>
  </si>
  <si>
    <t>2.1</t>
  </si>
  <si>
    <t>10</t>
  </si>
  <si>
    <t>14.5</t>
  </si>
  <si>
    <t>注：1997年以前统计口径为乡及乡以上企业，1998-2006年为全部国有及年销售收入500万元以上（含），</t>
  </si>
  <si>
    <t>2007-2011年年销售收入500万元以上（含）,2011年以后为年销售收入2000万元以上。</t>
  </si>
  <si>
    <t>规模以上工业主要产品产量（2018年）</t>
  </si>
  <si>
    <r>
      <t xml:space="preserve">Output of Major Industrial Products </t>
    </r>
    <r>
      <rPr>
        <sz val="12"/>
        <color indexed="8"/>
        <rFont val="宋体"/>
        <family val="0"/>
      </rPr>
      <t>（</t>
    </r>
    <r>
      <rPr>
        <sz val="12"/>
        <color indexed="8"/>
        <rFont val="Times New Roman"/>
        <family val="1"/>
      </rPr>
      <t>2018</t>
    </r>
    <r>
      <rPr>
        <sz val="12"/>
        <color indexed="8"/>
        <rFont val="宋体"/>
        <family val="0"/>
      </rPr>
      <t>）</t>
    </r>
  </si>
  <si>
    <t>产品名称</t>
  </si>
  <si>
    <t>计量单位</t>
  </si>
  <si>
    <t>软饮料</t>
  </si>
  <si>
    <t>Soft Beverages</t>
  </si>
  <si>
    <t>商品混凝土</t>
  </si>
  <si>
    <t>Commodity Concrete</t>
  </si>
  <si>
    <t>万立方米</t>
  </si>
  <si>
    <r>
      <t>10000m</t>
    </r>
    <r>
      <rPr>
        <vertAlign val="superscript"/>
        <sz val="9"/>
        <rFont val="Times New Roman"/>
        <family val="1"/>
      </rPr>
      <t>3</t>
    </r>
  </si>
  <si>
    <t>发电量</t>
  </si>
  <si>
    <t>Power Generation</t>
  </si>
  <si>
    <t>万千瓦小时</t>
  </si>
  <si>
    <t>10000kwh</t>
  </si>
  <si>
    <t>自来水生产量</t>
  </si>
  <si>
    <t>Water Production</t>
  </si>
  <si>
    <t>冷冻水产品</t>
  </si>
  <si>
    <t>Frozen Aquatic Products</t>
  </si>
  <si>
    <t>焙烤松脆食品</t>
  </si>
  <si>
    <t>Baked Crispy Food</t>
  </si>
  <si>
    <t>糖果</t>
  </si>
  <si>
    <t>Candy</t>
  </si>
  <si>
    <t>历年社会消费品零售总额</t>
  </si>
  <si>
    <t>Total Retail Sales of Consumer Goods in Various Years</t>
  </si>
  <si>
    <t xml:space="preserve">单位:万元                                               </t>
  </si>
  <si>
    <t>社会消费品零售总额</t>
  </si>
  <si>
    <t>Total Retail</t>
  </si>
  <si>
    <t>批发零售贸易业</t>
  </si>
  <si>
    <t>住宿餐饮业</t>
  </si>
  <si>
    <t>Sales of Consumer Goods</t>
  </si>
  <si>
    <t>注:从2003年起社会消费品零售总额中不包括制造业和农民对城市居民的零售额。</t>
  </si>
  <si>
    <t xml:space="preserve"> Total Retail Sales of Consumer Goods exclude retail value of manufacturing industry and farmers'</t>
  </si>
  <si>
    <t>retail for urban residents since 2003.</t>
  </si>
  <si>
    <t>历年社会消费品零售总额(续)</t>
  </si>
  <si>
    <t>Total Retail Sales of Consumer Goods in Various Years（continue）</t>
  </si>
  <si>
    <t>按城乡分</t>
  </si>
  <si>
    <t>Grouped by Urban and Rural</t>
  </si>
  <si>
    <t>城  镇</t>
  </si>
  <si>
    <t>农  村</t>
  </si>
  <si>
    <t>Urban</t>
  </si>
  <si>
    <t>Rural</t>
  </si>
  <si>
    <t xml:space="preserve">Total Retail Sales of Consumer Goods exclude retail value of manufacturing industry </t>
  </si>
  <si>
    <t>and farmers' retail for urban residents since 2003.</t>
  </si>
  <si>
    <t>历年对外贸易进出口总额</t>
  </si>
  <si>
    <t>Total Value of Imports and Exports in Various Years</t>
  </si>
  <si>
    <t xml:space="preserve">单位：万美元                                                       </t>
  </si>
  <si>
    <t xml:space="preserve">  (10 000 USD)</t>
  </si>
  <si>
    <t>进出口总额</t>
  </si>
  <si>
    <t>进出口</t>
  </si>
  <si>
    <t>Total Value</t>
  </si>
  <si>
    <t>出口</t>
  </si>
  <si>
    <t>进口</t>
  </si>
  <si>
    <t>差额</t>
  </si>
  <si>
    <t>of Imports</t>
  </si>
  <si>
    <t>Total</t>
  </si>
  <si>
    <t>Balance</t>
  </si>
  <si>
    <t>and Exports</t>
  </si>
  <si>
    <t>Exports</t>
  </si>
  <si>
    <t>注: 本表数据由市商务局提供。</t>
  </si>
  <si>
    <t>进出口总额（2018年）</t>
  </si>
  <si>
    <r>
      <t xml:space="preserve">Total Value of Imports and Exports </t>
    </r>
    <r>
      <rPr>
        <sz val="12"/>
        <color indexed="8"/>
        <rFont val="宋体"/>
        <family val="0"/>
      </rPr>
      <t>（</t>
    </r>
    <r>
      <rPr>
        <sz val="12"/>
        <color indexed="8"/>
        <rFont val="Times New Roman"/>
        <family val="1"/>
      </rPr>
      <t>2018</t>
    </r>
    <r>
      <rPr>
        <sz val="12"/>
        <color indexed="8"/>
        <rFont val="宋体"/>
        <family val="0"/>
      </rPr>
      <t>）</t>
    </r>
  </si>
  <si>
    <t xml:space="preserve">单位:万美元                                                </t>
  </si>
  <si>
    <t>(10 000 USD)</t>
  </si>
  <si>
    <t>GrowthRate (%)</t>
  </si>
  <si>
    <t>Total Value of Imports and Exports</t>
  </si>
  <si>
    <t xml:space="preserve">  一般贸易</t>
  </si>
  <si>
    <t>General Trade</t>
  </si>
  <si>
    <t xml:space="preserve">  加工贸易</t>
  </si>
  <si>
    <t>Improvement Trade</t>
  </si>
  <si>
    <t xml:space="preserve">  边境小额贸易</t>
  </si>
  <si>
    <t>Border Trade</t>
  </si>
  <si>
    <t xml:space="preserve">  其他贸易</t>
  </si>
  <si>
    <t>Other Trade</t>
  </si>
  <si>
    <t>进口总额</t>
  </si>
  <si>
    <t>Total Imports</t>
  </si>
  <si>
    <t>出口总额</t>
  </si>
  <si>
    <t>Total Exports</t>
  </si>
  <si>
    <t>旅游业发展情况（2018年）</t>
  </si>
  <si>
    <r>
      <t>Condition of Insurance</t>
    </r>
    <r>
      <rPr>
        <sz val="12"/>
        <color indexed="8"/>
        <rFont val="宋体"/>
        <family val="0"/>
      </rPr>
      <t>（</t>
    </r>
    <r>
      <rPr>
        <sz val="12"/>
        <color indexed="8"/>
        <rFont val="Times New Roman"/>
        <family val="1"/>
      </rPr>
      <t>2018</t>
    </r>
    <r>
      <rPr>
        <sz val="12"/>
        <color indexed="8"/>
        <rFont val="宋体"/>
        <family val="0"/>
      </rPr>
      <t>）</t>
    </r>
  </si>
  <si>
    <t xml:space="preserve">增减(%)
</t>
  </si>
  <si>
    <t>全年接待游客</t>
  </si>
  <si>
    <t>Total Number of Tourists (10000person-time)</t>
  </si>
  <si>
    <t>万人次</t>
  </si>
  <si>
    <t>10 000 
person-time</t>
  </si>
  <si>
    <t xml:space="preserve">   过夜旅游人数</t>
  </si>
  <si>
    <t>Number of overnight visitors(person-time)</t>
  </si>
  <si>
    <t>人次</t>
  </si>
  <si>
    <t>person-time</t>
  </si>
  <si>
    <t xml:space="preserve">    #定点宾馆</t>
  </si>
  <si>
    <t>Designated hotel</t>
  </si>
  <si>
    <t xml:space="preserve">     其他住宿</t>
  </si>
  <si>
    <t xml:space="preserve">    #国内旅游者</t>
  </si>
  <si>
    <t xml:space="preserve">     入境旅游者</t>
  </si>
  <si>
    <t xml:space="preserve">       外国人</t>
  </si>
  <si>
    <t>foreign visitor</t>
  </si>
  <si>
    <t xml:space="preserve">       澳门同胞</t>
  </si>
  <si>
    <t>Macao compatriots</t>
  </si>
  <si>
    <t xml:space="preserve">       香港同胞</t>
  </si>
  <si>
    <t>Hong Kong compatriots</t>
  </si>
  <si>
    <t xml:space="preserve">       台湾旅游者</t>
  </si>
  <si>
    <t>Taiwanese tourists</t>
  </si>
  <si>
    <t>旅游收入</t>
  </si>
  <si>
    <t>亿元</t>
  </si>
  <si>
    <t>100 million yuan</t>
  </si>
  <si>
    <t>星级宾馆酒店</t>
  </si>
  <si>
    <t>Star hotel</t>
  </si>
  <si>
    <t>家</t>
  </si>
  <si>
    <t>unit</t>
  </si>
  <si>
    <t>持平</t>
  </si>
  <si>
    <t xml:space="preserve">  五星级</t>
  </si>
  <si>
    <t>5 stars level</t>
  </si>
  <si>
    <t xml:space="preserve">  四星级</t>
  </si>
  <si>
    <t>4 stars level</t>
  </si>
  <si>
    <t xml:space="preserve">  三星级</t>
  </si>
  <si>
    <t>3 stars level</t>
  </si>
  <si>
    <t>注：本表数据源于市旅游委，因统计口径变更，接待游客数和旅游收入较上年有所调整。</t>
  </si>
  <si>
    <t>金融机构本外币存贷款余额（2018年）</t>
  </si>
  <si>
    <r>
      <t>Deposit and Loan of Financial Institutions</t>
    </r>
    <r>
      <rPr>
        <sz val="12"/>
        <color indexed="8"/>
        <rFont val="宋体"/>
        <family val="0"/>
      </rPr>
      <t>（</t>
    </r>
    <r>
      <rPr>
        <sz val="12"/>
        <color indexed="8"/>
        <rFont val="Times New Roman"/>
        <family val="1"/>
      </rPr>
      <t>2018</t>
    </r>
    <r>
      <rPr>
        <sz val="12"/>
        <color indexed="8"/>
        <rFont val="宋体"/>
        <family val="0"/>
      </rPr>
      <t>）</t>
    </r>
  </si>
  <si>
    <t>单位:万元，%</t>
  </si>
  <si>
    <t>比上年末增减(%)</t>
  </si>
  <si>
    <t>一、金融机构概况</t>
  </si>
  <si>
    <t>Financial Institutions General situation</t>
  </si>
  <si>
    <t xml:space="preserve"> 资产总额</t>
  </si>
  <si>
    <t>Total assets</t>
  </si>
  <si>
    <t>负债总额</t>
  </si>
  <si>
    <t>Responsible for the total amount</t>
  </si>
  <si>
    <t xml:space="preserve"> 利润总额</t>
  </si>
  <si>
    <t>Total profit</t>
  </si>
  <si>
    <t xml:space="preserve"> 不良贷款余额</t>
  </si>
  <si>
    <t>Non-performing loan balance</t>
  </si>
  <si>
    <t xml:space="preserve"> 不良贷款率</t>
  </si>
  <si>
    <t>Non-performing loan rate</t>
  </si>
  <si>
    <r>
      <t>下降</t>
    </r>
    <r>
      <rPr>
        <sz val="7"/>
        <rFont val="Times New Roman"/>
        <family val="1"/>
      </rPr>
      <t>0.33</t>
    </r>
    <r>
      <rPr>
        <sz val="7"/>
        <rFont val="宋体"/>
        <family val="0"/>
      </rPr>
      <t>个百分点</t>
    </r>
  </si>
  <si>
    <t>二、各项存款余额</t>
  </si>
  <si>
    <t>Total Deposits</t>
  </si>
  <si>
    <t>（一）境内存款</t>
  </si>
  <si>
    <t>Domestic Deposits</t>
  </si>
  <si>
    <t xml:space="preserve">  1.住户存款</t>
  </si>
  <si>
    <t>Household Deposits</t>
  </si>
  <si>
    <t xml:space="preserve">  （1）活期存款</t>
  </si>
  <si>
    <t>Demand Deposits</t>
  </si>
  <si>
    <t xml:space="preserve">   （2）定期及其他存款</t>
  </si>
  <si>
    <t xml:space="preserve">Time and other Deposits </t>
  </si>
  <si>
    <t xml:space="preserve">  2.非金融业企业存款</t>
  </si>
  <si>
    <t>Non-financial Enterprise Deposits</t>
  </si>
  <si>
    <t xml:space="preserve">  （2）定期及其他存款</t>
  </si>
  <si>
    <t xml:space="preserve">  3.广义政府存款</t>
  </si>
  <si>
    <t>General Government Deposits</t>
  </si>
  <si>
    <t xml:space="preserve">  （1）财政性存款</t>
  </si>
  <si>
    <t>Fiscal Deposits</t>
  </si>
  <si>
    <t xml:space="preserve">   （2）机关团体存款</t>
  </si>
  <si>
    <t>Organizations Deposits</t>
  </si>
  <si>
    <t xml:space="preserve">   4.非银行业金融机构存款</t>
  </si>
  <si>
    <t>Non-banking Financial Institutions Deposits</t>
  </si>
  <si>
    <t>（二）境外存款</t>
  </si>
  <si>
    <t>Overseas Deposits</t>
  </si>
  <si>
    <t>三、各项贷款余额</t>
  </si>
  <si>
    <t>Total Loans</t>
  </si>
  <si>
    <t>（一）境内贷款</t>
  </si>
  <si>
    <t xml:space="preserve">  1.住户贷款</t>
  </si>
  <si>
    <t>Household Loans</t>
  </si>
  <si>
    <t xml:space="preserve">  （1）短期贷款</t>
  </si>
  <si>
    <t>Short-term Loans</t>
  </si>
  <si>
    <t xml:space="preserve">  （2）中长期贷款</t>
  </si>
  <si>
    <t>Medium &amp;Long-term Loans</t>
  </si>
  <si>
    <t xml:space="preserve">   2.非金融企业及机关团体贷款</t>
  </si>
  <si>
    <t>Non-financial Companies and Organizations Loans</t>
  </si>
  <si>
    <t xml:space="preserve">  （3）票据融资</t>
  </si>
  <si>
    <t>Bill Financing</t>
  </si>
  <si>
    <t xml:space="preserve">  （4）融资租赁</t>
  </si>
  <si>
    <t>Financial Lease</t>
  </si>
  <si>
    <t xml:space="preserve">  （5）各项垫款</t>
  </si>
  <si>
    <t>Advances</t>
  </si>
  <si>
    <t xml:space="preserve">   3.非银行业金融机构贷款</t>
  </si>
  <si>
    <t>Non-banking Financial Institutions Loans</t>
  </si>
  <si>
    <t>（二）境外贷款</t>
  </si>
  <si>
    <t>Overseas Loans</t>
  </si>
  <si>
    <t>注：1.金融机构概况数据源于市银监办；</t>
  </si>
  <si>
    <t xml:space="preserve">    2.存贷款余额数据源于市人行。</t>
  </si>
  <si>
    <t>保险业基本情况（2018年）</t>
  </si>
  <si>
    <t>单位：万元</t>
  </si>
  <si>
    <t>原保险保费收入</t>
  </si>
  <si>
    <t>Original Insurance Premium Income</t>
  </si>
  <si>
    <t>万元</t>
  </si>
  <si>
    <t>10 000 yuan</t>
  </si>
  <si>
    <t>财产保险</t>
  </si>
  <si>
    <t>Property Insurance</t>
  </si>
  <si>
    <t>寿险</t>
  </si>
  <si>
    <t>Life Insurance</t>
  </si>
  <si>
    <t>意外险</t>
  </si>
  <si>
    <t>Accident Injury Insurance</t>
  </si>
  <si>
    <t>健康险</t>
  </si>
  <si>
    <t>Health Insurance</t>
  </si>
  <si>
    <t>注：本表数据源于海南辖区各市县原保险保费收入情况表，未经审计。</t>
  </si>
  <si>
    <t>教育事业基本情况（2018年）</t>
  </si>
  <si>
    <r>
      <t>Education’s Condition</t>
    </r>
    <r>
      <rPr>
        <sz val="12"/>
        <color indexed="8"/>
        <rFont val="宋体"/>
        <family val="0"/>
      </rPr>
      <t>（</t>
    </r>
    <r>
      <rPr>
        <sz val="12"/>
        <color indexed="8"/>
        <rFont val="Times New Roman"/>
        <family val="1"/>
      </rPr>
      <t>2018</t>
    </r>
    <r>
      <rPr>
        <sz val="12"/>
        <color indexed="8"/>
        <rFont val="宋体"/>
        <family val="0"/>
      </rPr>
      <t>）</t>
    </r>
  </si>
  <si>
    <t>增减(%)</t>
  </si>
  <si>
    <t>普通高中</t>
  </si>
  <si>
    <t>Regular Senior Secondary Schools</t>
  </si>
  <si>
    <t>所</t>
  </si>
  <si>
    <t xml:space="preserve"> 专任教师数</t>
  </si>
  <si>
    <t>Full-time Teachers</t>
  </si>
  <si>
    <t>人</t>
  </si>
  <si>
    <t xml:space="preserve">  persons</t>
  </si>
  <si>
    <t xml:space="preserve"> 招生数</t>
  </si>
  <si>
    <t>Entrants</t>
  </si>
  <si>
    <t xml:space="preserve"> 在校学生</t>
  </si>
  <si>
    <t>Enrollment</t>
  </si>
  <si>
    <t xml:space="preserve"> 毕业生</t>
  </si>
  <si>
    <t>Graduates</t>
  </si>
  <si>
    <t>高中毛入学率</t>
  </si>
  <si>
    <t>High school gross enrollment rate</t>
  </si>
  <si>
    <t>1.4个百分点</t>
  </si>
  <si>
    <t>普通初中</t>
  </si>
  <si>
    <t>Junior Secondary Schools</t>
  </si>
  <si>
    <t xml:space="preserve"> 初中毛入学率</t>
  </si>
  <si>
    <t>Junior gross enrollment rate</t>
  </si>
  <si>
    <t>8.8个百分点</t>
  </si>
  <si>
    <t>中职职业教育</t>
  </si>
  <si>
    <t>Secondary vocational school</t>
  </si>
  <si>
    <t xml:space="preserve">  招生数</t>
  </si>
  <si>
    <t xml:space="preserve">  在校学生</t>
  </si>
  <si>
    <t>普通小学</t>
  </si>
  <si>
    <t>Regular Primary Schools</t>
  </si>
  <si>
    <t xml:space="preserve"> 小学净入学率</t>
  </si>
  <si>
    <t>Net primary school enrollment rate</t>
  </si>
  <si>
    <t>幼儿园在园幼儿</t>
  </si>
  <si>
    <t>Enrollment of Kindergartens</t>
  </si>
  <si>
    <t>文化事业基本情况（2018年）</t>
  </si>
  <si>
    <r>
      <t xml:space="preserve">Culture’s Condition </t>
    </r>
    <r>
      <rPr>
        <sz val="12"/>
        <rFont val="宋体"/>
        <family val="0"/>
      </rPr>
      <t>（</t>
    </r>
    <r>
      <rPr>
        <sz val="12"/>
        <rFont val="Times New Roman"/>
        <family val="1"/>
      </rPr>
      <t>2018</t>
    </r>
    <r>
      <rPr>
        <sz val="12"/>
        <rFont val="宋体"/>
        <family val="0"/>
      </rPr>
      <t>）</t>
    </r>
  </si>
  <si>
    <t>艺术表演团体</t>
  </si>
  <si>
    <t>Number of Art Performance Troupes</t>
  </si>
  <si>
    <t>个</t>
  </si>
  <si>
    <t>文化馆</t>
  </si>
  <si>
    <t>Number of Cultural Centers</t>
  </si>
  <si>
    <t>公共图书馆</t>
  </si>
  <si>
    <t>Number of Public Libraries</t>
  </si>
  <si>
    <t>博物馆</t>
  </si>
  <si>
    <t>Number of Museums</t>
  </si>
  <si>
    <t>广播电视台</t>
  </si>
  <si>
    <t>Number of Radio Stations and TV Stations</t>
  </si>
  <si>
    <t>座</t>
  </si>
  <si>
    <t>广播综合人口覆盖率</t>
  </si>
  <si>
    <t>Broadcasting Integrated Population Coverage</t>
  </si>
  <si>
    <t>无线电视综合人口覆盖率</t>
  </si>
  <si>
    <t>wireless Television comprehensive population coverage</t>
  </si>
  <si>
    <t>注：本页数据源于市文化广电出版体育局。</t>
  </si>
  <si>
    <t>历年卫生机构、床位和人员数</t>
  </si>
  <si>
    <t xml:space="preserve">Number of Health Care Institutions, Beds and </t>
  </si>
  <si>
    <t>Employed Persons in Various Years</t>
  </si>
  <si>
    <t>卫  生</t>
  </si>
  <si>
    <r>
      <rPr>
        <sz val="8"/>
        <rFont val="宋体"/>
        <family val="0"/>
      </rPr>
      <t>年</t>
    </r>
    <r>
      <rPr>
        <sz val="8"/>
        <rFont val="Times New Roman"/>
        <family val="1"/>
      </rPr>
      <t xml:space="preserve">  </t>
    </r>
    <r>
      <rPr>
        <sz val="8"/>
        <rFont val="宋体"/>
        <family val="0"/>
      </rPr>
      <t>份</t>
    </r>
  </si>
  <si>
    <t>机 构 数(间)</t>
  </si>
  <si>
    <t>医院(含卫生院)</t>
  </si>
  <si>
    <t>Number of  Health</t>
  </si>
  <si>
    <t>Hospital</t>
  </si>
  <si>
    <t>Care Institutions</t>
  </si>
  <si>
    <t>(including Health centers)</t>
  </si>
  <si>
    <t>注：自2009年起卫生机构数含村卫生室。</t>
  </si>
  <si>
    <t>The data of health care institutions inlude village clinics.</t>
  </si>
  <si>
    <t>历年卫生机构、床位和人员数(续)</t>
  </si>
  <si>
    <t>Employed Persons in Various Years (continued)</t>
  </si>
  <si>
    <t>床位数(张)</t>
  </si>
  <si>
    <t>卫生机构</t>
  </si>
  <si>
    <t>Number of</t>
  </si>
  <si>
    <t>人员总数(人)</t>
  </si>
  <si>
    <t>Beds (beds)</t>
  </si>
  <si>
    <t>Hospital (including</t>
  </si>
  <si>
    <t>Total of Employed Persons</t>
  </si>
  <si>
    <t>Health centers)</t>
  </si>
  <si>
    <t>in Health Care Institutions (persons)</t>
  </si>
  <si>
    <t>卫生事业基本情况（2018年）</t>
  </si>
  <si>
    <r>
      <t xml:space="preserve">Health's Condition </t>
    </r>
    <r>
      <rPr>
        <sz val="12"/>
        <color indexed="8"/>
        <rFont val="宋体"/>
        <family val="0"/>
      </rPr>
      <t>（</t>
    </r>
    <r>
      <rPr>
        <sz val="12"/>
        <color indexed="8"/>
        <rFont val="Times New Roman"/>
        <family val="1"/>
      </rPr>
      <t>2018</t>
    </r>
    <r>
      <rPr>
        <sz val="12"/>
        <color indexed="8"/>
        <rFont val="宋体"/>
        <family val="0"/>
      </rPr>
      <t>）</t>
    </r>
  </si>
  <si>
    <t>增减</t>
  </si>
  <si>
    <t>1.卫生机构</t>
  </si>
  <si>
    <t>Number of  Health Care Institutions</t>
  </si>
  <si>
    <t xml:space="preserve">   #医院﹑卫生院</t>
  </si>
  <si>
    <t>Hospital (including Health Centers)</t>
  </si>
  <si>
    <t>2.床位数</t>
  </si>
  <si>
    <t>Number of Beds</t>
  </si>
  <si>
    <t>张</t>
  </si>
  <si>
    <t xml:space="preserve"> beds</t>
  </si>
  <si>
    <r>
      <t xml:space="preserve"> </t>
    </r>
    <r>
      <rPr>
        <vertAlign val="superscript"/>
        <sz val="8"/>
        <rFont val="汉仪报宋简"/>
        <family val="0"/>
      </rPr>
      <t xml:space="preserve"> </t>
    </r>
    <r>
      <rPr>
        <sz val="8"/>
        <rFont val="汉仪报宋简"/>
        <family val="0"/>
      </rPr>
      <t>#医院﹑卫生院床位数</t>
    </r>
  </si>
  <si>
    <t>3.卫生技术人员</t>
  </si>
  <si>
    <t xml:space="preserve">Total of Medical Technical Personnel </t>
  </si>
  <si>
    <t xml:space="preserve"> persons</t>
  </si>
  <si>
    <t xml:space="preserve">   #执业医师</t>
  </si>
  <si>
    <t>Licensed  Doctors</t>
  </si>
  <si>
    <t xml:space="preserve">    执业助理医师</t>
  </si>
  <si>
    <t>Assistant Doctors</t>
  </si>
  <si>
    <t xml:space="preserve">    注册护士</t>
  </si>
  <si>
    <t>Registered Nurses</t>
  </si>
  <si>
    <t xml:space="preserve">    药师（士）</t>
  </si>
  <si>
    <t>Pharmacist</t>
  </si>
  <si>
    <t xml:space="preserve">    检验人员</t>
  </si>
  <si>
    <t>Inspectors</t>
  </si>
  <si>
    <t>注：本表数据源于市卫计委。</t>
  </si>
  <si>
    <t>卫生事业基本情况（2018年）（续）</t>
  </si>
  <si>
    <r>
      <t xml:space="preserve">Health's Condition </t>
    </r>
    <r>
      <rPr>
        <sz val="12"/>
        <color indexed="8"/>
        <rFont val="宋体"/>
        <family val="0"/>
      </rPr>
      <t>（</t>
    </r>
    <r>
      <rPr>
        <sz val="12"/>
        <color indexed="8"/>
        <rFont val="Times New Roman"/>
        <family val="1"/>
      </rPr>
      <t>2018</t>
    </r>
    <r>
      <rPr>
        <sz val="12"/>
        <color indexed="8"/>
        <rFont val="宋体"/>
        <family val="0"/>
      </rPr>
      <t>）（</t>
    </r>
    <r>
      <rPr>
        <sz val="12"/>
        <color indexed="8"/>
        <rFont val="Times New Roman"/>
        <family val="1"/>
      </rPr>
      <t>continued</t>
    </r>
    <r>
      <rPr>
        <sz val="12"/>
        <color indexed="8"/>
        <rFont val="宋体"/>
        <family val="0"/>
      </rPr>
      <t>）</t>
    </r>
  </si>
  <si>
    <t>1.疾病预防控制中心(防疫站)</t>
  </si>
  <si>
    <t>Diseases Prevention and Control Centers (Epidemic Prevention Stations)</t>
  </si>
  <si>
    <t xml:space="preserve">  #卫生技术人员</t>
  </si>
  <si>
    <t>-10.26</t>
  </si>
  <si>
    <t>2.妇幼保健院</t>
  </si>
  <si>
    <t>Maternity and Child Care Centers(Institutions,Stations)</t>
  </si>
  <si>
    <t xml:space="preserve"> #卫生技术人员</t>
  </si>
  <si>
    <t>3.专科疾病防治中心</t>
  </si>
  <si>
    <t>Specialized Disease Prevention &amp;Treatment Institutions</t>
  </si>
  <si>
    <t>4.乡镇卫生院</t>
  </si>
  <si>
    <t xml:space="preserve">Rural Health Centers </t>
  </si>
  <si>
    <t xml:space="preserve">  #床位数</t>
  </si>
  <si>
    <t xml:space="preserve">  卫生技术人员</t>
  </si>
  <si>
    <t xml:space="preserve">Total of Medical  Technical Personnel </t>
  </si>
  <si>
    <t>5.实际参加农村合作医疗农民</t>
  </si>
  <si>
    <t>Number of Farmers Participated in New Rural Cooperative Medical Care Insurance</t>
  </si>
  <si>
    <t>6.参合率</t>
  </si>
  <si>
    <t>Participating Rate</t>
  </si>
  <si>
    <r>
      <t xml:space="preserve">   </t>
    </r>
    <r>
      <rPr>
        <sz val="6"/>
        <rFont val="宋体"/>
        <family val="0"/>
      </rPr>
      <t>下降</t>
    </r>
    <r>
      <rPr>
        <sz val="6"/>
        <rFont val="Times New Roman"/>
        <family val="1"/>
      </rPr>
      <t>0.37</t>
    </r>
    <r>
      <rPr>
        <sz val="6"/>
        <rFont val="宋体"/>
        <family val="0"/>
      </rPr>
      <t>个百分点</t>
    </r>
  </si>
  <si>
    <t>劳动就业和社会保障（2018年）</t>
  </si>
  <si>
    <r>
      <t xml:space="preserve">Condition of Employment and Social Security </t>
    </r>
    <r>
      <rPr>
        <sz val="12"/>
        <color indexed="8"/>
        <rFont val="宋体"/>
        <family val="0"/>
      </rPr>
      <t>（</t>
    </r>
    <r>
      <rPr>
        <sz val="12"/>
        <color indexed="8"/>
        <rFont val="Times New Roman"/>
        <family val="1"/>
      </rPr>
      <t>2018</t>
    </r>
    <r>
      <rPr>
        <sz val="12"/>
        <color indexed="8"/>
        <rFont val="宋体"/>
        <family val="0"/>
      </rPr>
      <t>）</t>
    </r>
  </si>
  <si>
    <t>Growth  Rate</t>
  </si>
  <si>
    <t xml:space="preserve">  1.养老保险人数</t>
  </si>
  <si>
    <t>Number of pension insurance</t>
  </si>
  <si>
    <t xml:space="preserve">    #城镇职工基体养老保险</t>
  </si>
  <si>
    <t>Matrix pension insurance for urban workers</t>
  </si>
  <si>
    <t xml:space="preserve">      在职职工</t>
  </si>
  <si>
    <t>Employees</t>
  </si>
  <si>
    <t xml:space="preserve">      离退休人员</t>
  </si>
  <si>
    <t>Retirees</t>
  </si>
  <si>
    <t xml:space="preserve">  2.医疗保险人数</t>
  </si>
  <si>
    <t>Number of Medical insurance</t>
  </si>
  <si>
    <t xml:space="preserve">    #城镇职工基本医疗保险</t>
  </si>
  <si>
    <t>Basic medical insurance for urban workers</t>
  </si>
  <si>
    <t xml:space="preserve">  3.工伤保险人数</t>
  </si>
  <si>
    <t>Number of  Work injury insurance</t>
  </si>
  <si>
    <t xml:space="preserve">  4.生育保险人数</t>
  </si>
  <si>
    <t>Number of  Birth insurance</t>
  </si>
  <si>
    <t xml:space="preserve">  5.失业保险人数</t>
  </si>
  <si>
    <t>Number of  Unemployment insurance</t>
  </si>
  <si>
    <t xml:space="preserve">      发放失业保险金额</t>
  </si>
  <si>
    <t>Amount of unemployment insurance</t>
  </si>
  <si>
    <t xml:space="preserve"> 10000 
yuan</t>
  </si>
  <si>
    <t xml:space="preserve"> 6.销售社会福利彩票</t>
  </si>
  <si>
    <t>Sales of Welfare Lottery</t>
  </si>
  <si>
    <t xml:space="preserve"> 10000 yuan</t>
  </si>
  <si>
    <t xml:space="preserve"> 7.筹集社会福利彩票公益金</t>
  </si>
  <si>
    <t>Raise social welfare lottery public welfare fund</t>
  </si>
  <si>
    <t xml:space="preserve"> 8.各类自然灾害造成直接经济损失</t>
  </si>
  <si>
    <t>Various types of natural disasters cause direct economic losses</t>
  </si>
  <si>
    <t xml:space="preserve"> 9.投入救灾救济资金</t>
  </si>
  <si>
    <t>Relief relief funds</t>
  </si>
  <si>
    <t xml:space="preserve"> 10.救助灾民</t>
  </si>
  <si>
    <t>Rescue victims</t>
  </si>
  <si>
    <t>Person times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</si>
</sst>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 numFmtId="179" formatCode="0.00_ "/>
    <numFmt numFmtId="180" formatCode="0_);[Red]\(0\)"/>
    <numFmt numFmtId="181" formatCode="0;_ࠀ"/>
    <numFmt numFmtId="182" formatCode="0;_䠀"/>
    <numFmt numFmtId="183" formatCode="0.0_);[Red]\(0.0\)"/>
    <numFmt numFmtId="184" formatCode="0.000_ "/>
    <numFmt numFmtId="185" formatCode="0;_ﰀ"/>
    <numFmt numFmtId="186" formatCode="0;_᐀"/>
    <numFmt numFmtId="187" formatCode="0.0000_ "/>
    <numFmt numFmtId="188" formatCode="0.000"/>
    <numFmt numFmtId="189" formatCode="0.00_);[Red]\(0.00\)"/>
    <numFmt numFmtId="190" formatCode="0.0%"/>
  </numFmts>
  <fonts count="133">
    <font>
      <sz val="12"/>
      <color indexed="8"/>
      <name val="宋体"/>
      <family val="0"/>
    </font>
    <font>
      <sz val="12"/>
      <name val="宋体"/>
      <family val="0"/>
    </font>
    <font>
      <b/>
      <sz val="14"/>
      <color indexed="8"/>
      <name val="汉仪书宋一简"/>
      <family val="0"/>
    </font>
    <font>
      <sz val="12"/>
      <color indexed="8"/>
      <name val="Times New Roman"/>
      <family val="1"/>
    </font>
    <font>
      <b/>
      <sz val="10"/>
      <name val="Times New Roman"/>
      <family val="1"/>
    </font>
    <font>
      <sz val="8"/>
      <name val="汉仪报宋简"/>
      <family val="0"/>
    </font>
    <font>
      <sz val="8"/>
      <name val="Times New Roman"/>
      <family val="1"/>
    </font>
    <font>
      <sz val="7"/>
      <name val="Times New Roman"/>
      <family val="1"/>
    </font>
    <font>
      <sz val="8"/>
      <color indexed="8"/>
      <name val="Times New Roman"/>
      <family val="1"/>
    </font>
    <font>
      <sz val="8"/>
      <name val="宋体"/>
      <family val="0"/>
    </font>
    <font>
      <sz val="7"/>
      <color indexed="8"/>
      <name val="Times New Roman"/>
      <family val="1"/>
    </font>
    <font>
      <sz val="12"/>
      <color indexed="8"/>
      <name val="汉仪书宋一简"/>
      <family val="0"/>
    </font>
    <font>
      <sz val="6"/>
      <name val="Times New Roman"/>
      <family val="1"/>
    </font>
    <font>
      <sz val="8"/>
      <color indexed="10"/>
      <name val="Times New Roman"/>
      <family val="1"/>
    </font>
    <font>
      <sz val="12"/>
      <color indexed="10"/>
      <name val="宋体"/>
      <family val="0"/>
    </font>
    <font>
      <b/>
      <sz val="14"/>
      <color indexed="10"/>
      <name val="汉仪书宋一简"/>
      <family val="0"/>
    </font>
    <font>
      <sz val="12"/>
      <color indexed="10"/>
      <name val="汉仪书宋一简"/>
      <family val="0"/>
    </font>
    <font>
      <b/>
      <sz val="10"/>
      <color indexed="10"/>
      <name val="Times New Roman"/>
      <family val="1"/>
    </font>
    <font>
      <sz val="8"/>
      <color indexed="8"/>
      <name val="宋体"/>
      <family val="0"/>
    </font>
    <font>
      <b/>
      <sz val="14"/>
      <name val="汉仪书宋一简"/>
      <family val="0"/>
    </font>
    <font>
      <sz val="12"/>
      <name val="Times New Roman"/>
      <family val="1"/>
    </font>
    <font>
      <sz val="9"/>
      <name val="黑体"/>
      <family val="3"/>
    </font>
    <font>
      <sz val="12"/>
      <color indexed="9"/>
      <name val="宋体"/>
      <family val="0"/>
    </font>
    <font>
      <sz val="9"/>
      <name val="Times New Roman"/>
      <family val="1"/>
    </font>
    <font>
      <b/>
      <sz val="8"/>
      <name val="汉仪报宋简"/>
      <family val="0"/>
    </font>
    <font>
      <b/>
      <sz val="7"/>
      <color indexed="8"/>
      <name val="Times New Roman"/>
      <family val="1"/>
    </font>
    <font>
      <b/>
      <sz val="8"/>
      <name val="宋体"/>
      <family val="0"/>
    </font>
    <font>
      <b/>
      <sz val="8"/>
      <name val="Times New Roman"/>
      <family val="1"/>
    </font>
    <font>
      <sz val="7"/>
      <name val="宋体"/>
      <family val="0"/>
    </font>
    <font>
      <sz val="8"/>
      <name val="汉仪中黑简"/>
      <family val="0"/>
    </font>
    <font>
      <sz val="10"/>
      <color indexed="8"/>
      <name val="Times New Roman"/>
      <family val="1"/>
    </font>
    <font>
      <sz val="7"/>
      <name val="汉仪报宋简"/>
      <family val="0"/>
    </font>
    <font>
      <sz val="6"/>
      <name val="汉仪报宋简"/>
      <family val="0"/>
    </font>
    <font>
      <sz val="6"/>
      <color indexed="8"/>
      <name val="Times New Roman"/>
      <family val="1"/>
    </font>
    <font>
      <sz val="6"/>
      <name val="汉仪中黑简"/>
      <family val="0"/>
    </font>
    <font>
      <b/>
      <sz val="8"/>
      <name val="汉仪中黑简"/>
      <family val="0"/>
    </font>
    <font>
      <b/>
      <sz val="8"/>
      <color indexed="8"/>
      <name val="Times New Roman"/>
      <family val="1"/>
    </font>
    <font>
      <sz val="10"/>
      <name val="宋体"/>
      <family val="0"/>
    </font>
    <font>
      <b/>
      <sz val="11"/>
      <name val="黑体"/>
      <family val="3"/>
    </font>
    <font>
      <sz val="8"/>
      <name val="汉仪楷体简"/>
      <family val="0"/>
    </font>
    <font>
      <sz val="8"/>
      <color indexed="10"/>
      <name val="汉仪楷体简"/>
      <family val="0"/>
    </font>
    <font>
      <sz val="11"/>
      <name val="黑体"/>
      <family val="3"/>
    </font>
    <font>
      <sz val="11"/>
      <name val="Times New Roman"/>
      <family val="1"/>
    </font>
    <font>
      <sz val="9"/>
      <name val="汉仪报宋简"/>
      <family val="0"/>
    </font>
    <font>
      <sz val="9"/>
      <name val="宋体"/>
      <family val="0"/>
    </font>
    <font>
      <u val="single"/>
      <sz val="8"/>
      <name val="Times New Roman"/>
      <family val="1"/>
    </font>
    <font>
      <sz val="7.5"/>
      <color indexed="8"/>
      <name val="汉仪报宋简"/>
      <family val="0"/>
    </font>
    <font>
      <sz val="7.5"/>
      <color indexed="8"/>
      <name val="Times New Roman"/>
      <family val="1"/>
    </font>
    <font>
      <sz val="7.5"/>
      <color indexed="8"/>
      <name val="宋体"/>
      <family val="0"/>
    </font>
    <font>
      <sz val="7.5"/>
      <name val="Times New Roman"/>
      <family val="1"/>
    </font>
    <font>
      <sz val="7.5"/>
      <name val="汉仪报宋简"/>
      <family val="0"/>
    </font>
    <font>
      <sz val="7.5"/>
      <name val="宋体"/>
      <family val="0"/>
    </font>
    <font>
      <sz val="8"/>
      <name val="黑体"/>
      <family val="3"/>
    </font>
    <font>
      <sz val="10"/>
      <name val="Times New Roman"/>
      <family val="1"/>
    </font>
    <font>
      <sz val="6"/>
      <name val="宋体"/>
      <family val="0"/>
    </font>
    <font>
      <b/>
      <sz val="10"/>
      <color indexed="8"/>
      <name val="Times New Roman"/>
      <family val="1"/>
    </font>
    <font>
      <sz val="8"/>
      <color indexed="8"/>
      <name val="汉仪中黑简"/>
      <family val="0"/>
    </font>
    <font>
      <sz val="8"/>
      <color indexed="8"/>
      <name val="汉仪报宋简"/>
      <family val="0"/>
    </font>
    <font>
      <sz val="8"/>
      <color indexed="10"/>
      <name val="汉仪报宋简"/>
      <family val="0"/>
    </font>
    <font>
      <sz val="10.5"/>
      <color indexed="8"/>
      <name val="Times New Roman"/>
      <family val="1"/>
    </font>
    <font>
      <b/>
      <sz val="8"/>
      <color indexed="8"/>
      <name val="汉仪中黑简"/>
      <family val="0"/>
    </font>
    <font>
      <b/>
      <sz val="6"/>
      <color indexed="8"/>
      <name val="Times New Roman"/>
      <family val="1"/>
    </font>
    <font>
      <sz val="7.5"/>
      <name val="黑体"/>
      <family val="3"/>
    </font>
    <font>
      <sz val="7.5"/>
      <color indexed="8"/>
      <name val="汉仪中黑简"/>
      <family val="0"/>
    </font>
    <font>
      <b/>
      <sz val="9"/>
      <color indexed="8"/>
      <name val="汉仪中黑简"/>
      <family val="0"/>
    </font>
    <font>
      <sz val="8"/>
      <color indexed="10"/>
      <name val="宋体"/>
      <family val="0"/>
    </font>
    <font>
      <sz val="11"/>
      <color indexed="8"/>
      <name val="Times New Roman"/>
      <family val="1"/>
    </font>
    <font>
      <vertAlign val="superscript"/>
      <sz val="8"/>
      <name val="汉仪报宋简"/>
      <family val="0"/>
    </font>
    <font>
      <sz val="11"/>
      <name val="宋体"/>
      <family val="0"/>
    </font>
    <font>
      <b/>
      <sz val="12"/>
      <name val="宋体"/>
      <family val="0"/>
    </font>
    <font>
      <sz val="7.5"/>
      <name val="汉仪中黑简"/>
      <family val="0"/>
    </font>
    <font>
      <sz val="7.5"/>
      <color indexed="10"/>
      <name val="Times New Roman"/>
      <family val="1"/>
    </font>
    <font>
      <b/>
      <sz val="7.5"/>
      <name val="汉仪中黑简"/>
      <family val="0"/>
    </font>
    <font>
      <b/>
      <sz val="7.5"/>
      <name val="Times New Roman"/>
      <family val="1"/>
    </font>
    <font>
      <b/>
      <sz val="6"/>
      <name val="Times New Roman"/>
      <family val="1"/>
    </font>
    <font>
      <b/>
      <sz val="8"/>
      <name val="黑体"/>
      <family val="3"/>
    </font>
    <font>
      <sz val="10"/>
      <name val="黑体"/>
      <family val="3"/>
    </font>
    <font>
      <b/>
      <sz val="10"/>
      <name val="宋体"/>
      <family val="0"/>
    </font>
    <font>
      <sz val="7"/>
      <color indexed="8"/>
      <name val="汉仪报宋简"/>
      <family val="0"/>
    </font>
    <font>
      <strike/>
      <sz val="8"/>
      <color indexed="8"/>
      <name val="汉仪中黑简"/>
      <family val="0"/>
    </font>
    <font>
      <strike/>
      <sz val="8"/>
      <color indexed="8"/>
      <name val="Times New Roman"/>
      <family val="1"/>
    </font>
    <font>
      <sz val="9"/>
      <color indexed="8"/>
      <name val="Times New Roman"/>
      <family val="1"/>
    </font>
    <font>
      <b/>
      <sz val="8"/>
      <color indexed="8"/>
      <name val="汉仪报宋简"/>
      <family val="0"/>
    </font>
    <font>
      <sz val="8"/>
      <color indexed="40"/>
      <name val="Times New Roman"/>
      <family val="1"/>
    </font>
    <font>
      <b/>
      <sz val="7"/>
      <name val="Times New Roman"/>
      <family val="1"/>
    </font>
    <font>
      <b/>
      <sz val="8"/>
      <color indexed="10"/>
      <name val="Times New Roman"/>
      <family val="1"/>
    </font>
    <font>
      <sz val="8"/>
      <color indexed="8"/>
      <name val="Arial"/>
      <family val="2"/>
    </font>
    <font>
      <sz val="7"/>
      <color indexed="8"/>
      <name val="汉仪楷体简"/>
      <family val="0"/>
    </font>
    <font>
      <sz val="6"/>
      <color indexed="8"/>
      <name val="宋体"/>
      <family val="0"/>
    </font>
    <font>
      <sz val="6"/>
      <color indexed="8"/>
      <name val="Arial"/>
      <family val="2"/>
    </font>
    <font>
      <sz val="8"/>
      <color indexed="8"/>
      <name val="汉仪楷体简"/>
      <family val="0"/>
    </font>
    <font>
      <sz val="8"/>
      <color indexed="40"/>
      <name val="黑体"/>
      <family val="3"/>
    </font>
    <font>
      <sz val="12"/>
      <name val="黑体"/>
      <family val="3"/>
    </font>
    <font>
      <sz val="7.5"/>
      <color indexed="8"/>
      <name val="汉仪楷体简"/>
      <family val="0"/>
    </font>
    <font>
      <sz val="7.5"/>
      <name val="汉仪楷体简"/>
      <family val="0"/>
    </font>
    <font>
      <strike/>
      <sz val="8"/>
      <color indexed="10"/>
      <name val="宋体"/>
      <family val="0"/>
    </font>
    <font>
      <sz val="6"/>
      <color indexed="8"/>
      <name val="黑体"/>
      <family val="3"/>
    </font>
    <font>
      <b/>
      <sz val="9"/>
      <name val="黑体"/>
      <family val="3"/>
    </font>
    <font>
      <b/>
      <sz val="14"/>
      <color indexed="8"/>
      <name val="宋体"/>
      <family val="0"/>
    </font>
    <font>
      <sz val="9"/>
      <color indexed="10"/>
      <name val="黑体"/>
      <family val="3"/>
    </font>
    <font>
      <sz val="11"/>
      <color indexed="10"/>
      <name val="宋体"/>
      <family val="0"/>
    </font>
    <font>
      <b/>
      <sz val="11"/>
      <color indexed="9"/>
      <name val="宋体"/>
      <family val="0"/>
    </font>
    <font>
      <sz val="11"/>
      <color indexed="8"/>
      <name val="宋体"/>
      <family val="0"/>
    </font>
    <font>
      <b/>
      <sz val="13"/>
      <color indexed="62"/>
      <name val="宋体"/>
      <family val="0"/>
    </font>
    <font>
      <sz val="11"/>
      <color indexed="16"/>
      <name val="宋体"/>
      <family val="0"/>
    </font>
    <font>
      <i/>
      <sz val="11"/>
      <color indexed="23"/>
      <name val="宋体"/>
      <family val="0"/>
    </font>
    <font>
      <b/>
      <sz val="11"/>
      <color indexed="62"/>
      <name val="宋体"/>
      <family val="0"/>
    </font>
    <font>
      <u val="single"/>
      <sz val="12"/>
      <color indexed="20"/>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Arial"/>
      <family val="2"/>
    </font>
    <font>
      <vertAlign val="superscript"/>
      <sz val="9"/>
      <name val="Times New Roman"/>
      <family val="1"/>
    </font>
    <font>
      <sz val="10.5"/>
      <color indexed="8"/>
      <name val="宋体"/>
      <family val="0"/>
    </font>
    <font>
      <vertAlign val="superscript"/>
      <sz val="7.5"/>
      <name val="汉仪报宋简"/>
      <family val="0"/>
    </font>
    <font>
      <vertAlign val="superscript"/>
      <sz val="8"/>
      <color indexed="8"/>
      <name val="汉仪报宋简"/>
      <family val="0"/>
    </font>
    <font>
      <sz val="11"/>
      <color theme="1"/>
      <name val="Calibri"/>
      <family val="0"/>
    </font>
    <font>
      <sz val="11"/>
      <color theme="0"/>
      <name val="Calibri"/>
      <family val="0"/>
    </font>
    <font>
      <sz val="12"/>
      <color rgb="FF000000"/>
      <name val="Times New Roman"/>
      <family val="1"/>
    </font>
    <font>
      <sz val="8"/>
      <color rgb="FFFF0000"/>
      <name val="Times New Roman"/>
      <family val="1"/>
    </font>
    <font>
      <sz val="10.5"/>
      <color rgb="FF000000"/>
      <name val="Times New Roman"/>
      <family val="1"/>
    </font>
    <font>
      <sz val="8"/>
      <color rgb="FF000000"/>
      <name val="宋体"/>
      <family val="0"/>
    </font>
    <font>
      <sz val="6"/>
      <color rgb="FF000000"/>
      <name val="宋体"/>
      <family val="0"/>
    </font>
    <font>
      <sz val="8"/>
      <color rgb="FF000000"/>
      <name val="Times New Roman"/>
      <family val="1"/>
    </font>
    <font>
      <strike/>
      <sz val="8"/>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65"/>
        <bgColor indexed="64"/>
      </patternFill>
    </fill>
    <fill>
      <patternFill patternType="solid">
        <fgColor indexed="41"/>
        <bgColor indexed="64"/>
      </patternFill>
    </fill>
    <fill>
      <patternFill patternType="solid">
        <fgColor indexed="4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style="thin">
        <color indexed="8"/>
      </top>
      <bottom/>
    </border>
    <border>
      <left style="thin">
        <color indexed="40"/>
      </left>
      <right style="thin">
        <color indexed="40"/>
      </right>
      <top style="thin">
        <color indexed="8"/>
      </top>
      <bottom>
        <color indexed="63"/>
      </bottom>
    </border>
    <border>
      <left style="thin">
        <color indexed="40"/>
      </left>
      <right/>
      <top style="thin">
        <color indexed="8"/>
      </top>
      <bottom/>
    </border>
    <border>
      <left style="thin">
        <color indexed="40"/>
      </left>
      <right style="thin">
        <color indexed="40"/>
      </right>
      <top>
        <color indexed="63"/>
      </top>
      <bottom>
        <color indexed="63"/>
      </bottom>
    </border>
    <border>
      <left style="thin">
        <color indexed="40"/>
      </left>
      <right/>
      <top/>
      <bottom/>
    </border>
    <border>
      <left/>
      <right>
        <color indexed="63"/>
      </right>
      <top>
        <color indexed="63"/>
      </top>
      <bottom style="thin">
        <color indexed="40"/>
      </bottom>
    </border>
    <border>
      <left style="thin">
        <color indexed="40"/>
      </left>
      <right style="thin">
        <color indexed="40"/>
      </right>
      <top>
        <color indexed="63"/>
      </top>
      <bottom style="thin">
        <color indexed="40"/>
      </bottom>
    </border>
    <border>
      <left style="thin">
        <color indexed="40"/>
      </left>
      <right>
        <color indexed="63"/>
      </right>
      <top/>
      <bottom style="thin">
        <color indexed="40"/>
      </bottom>
    </border>
    <border>
      <left/>
      <right/>
      <top style="thin">
        <color indexed="40"/>
      </top>
      <bottom/>
    </border>
    <border>
      <left/>
      <right/>
      <top/>
      <bottom style="thin">
        <color indexed="8"/>
      </bottom>
    </border>
    <border>
      <left>
        <color indexed="63"/>
      </left>
      <right>
        <color indexed="63"/>
      </right>
      <top>
        <color indexed="63"/>
      </top>
      <bottom style="thin"/>
    </border>
    <border>
      <left/>
      <right/>
      <top style="thin">
        <color indexed="8"/>
      </top>
      <bottom style="thin">
        <color indexed="40"/>
      </bottom>
    </border>
    <border>
      <left/>
      <right style="thin">
        <color indexed="40"/>
      </right>
      <top>
        <color indexed="63"/>
      </top>
      <bottom>
        <color indexed="63"/>
      </bottom>
    </border>
    <border>
      <left style="thin">
        <color indexed="40"/>
      </left>
      <right/>
      <top style="thin">
        <color indexed="8"/>
      </top>
      <bottom style="thin">
        <color indexed="40"/>
      </bottom>
    </border>
    <border>
      <left style="thin">
        <color indexed="40"/>
      </left>
      <right style="thin">
        <color indexed="40"/>
      </right>
      <top style="thin">
        <color indexed="40"/>
      </top>
      <bottom/>
    </border>
    <border>
      <left style="thin">
        <color indexed="40"/>
      </left>
      <right/>
      <top style="thin">
        <color indexed="40"/>
      </top>
      <bottom/>
    </border>
    <border>
      <left style="thin">
        <color indexed="44"/>
      </left>
      <right/>
      <top style="thin">
        <color indexed="8"/>
      </top>
      <bottom/>
    </border>
    <border>
      <left>
        <color indexed="44"/>
      </left>
      <right style="thin">
        <color indexed="40"/>
      </right>
      <top style="thin">
        <color indexed="8"/>
      </top>
      <bottom/>
    </border>
    <border>
      <left style="thin">
        <color indexed="44"/>
      </left>
      <right/>
      <top>
        <color indexed="63"/>
      </top>
      <bottom style="thin">
        <color indexed="40"/>
      </bottom>
    </border>
    <border>
      <left style="thin">
        <color indexed="40"/>
      </left>
      <right style="thin">
        <color indexed="40"/>
      </right>
      <top/>
      <bottom style="thin">
        <color indexed="44"/>
      </bottom>
    </border>
    <border>
      <left>
        <color indexed="63"/>
      </left>
      <right>
        <color indexed="63"/>
      </right>
      <top style="thin"/>
      <bottom>
        <color indexed="63"/>
      </bottom>
    </border>
    <border>
      <left style="thin">
        <color indexed="40"/>
      </left>
      <right style="thin">
        <color indexed="40"/>
      </right>
      <top style="thin">
        <color indexed="40"/>
      </top>
      <bottom style="thin">
        <color indexed="40"/>
      </bottom>
    </border>
    <border>
      <left/>
      <right style="thin">
        <color indexed="40"/>
      </right>
      <top style="thin">
        <color indexed="40"/>
      </top>
      <bottom style="thin">
        <color indexed="40"/>
      </bottom>
    </border>
    <border>
      <left>
        <color indexed="63"/>
      </left>
      <right>
        <color indexed="63"/>
      </right>
      <top style="thin">
        <color indexed="40"/>
      </top>
      <bottom style="thin">
        <color indexed="40"/>
      </bottom>
    </border>
    <border>
      <left>
        <color indexed="40"/>
      </left>
      <right style="thin">
        <color indexed="40"/>
      </right>
      <top style="thin">
        <color indexed="8"/>
      </top>
      <bottom style="thin">
        <color indexed="40"/>
      </bottom>
    </border>
    <border>
      <left style="thin">
        <color indexed="40"/>
      </left>
      <right style="thin">
        <color indexed="40"/>
      </right>
      <top style="thin">
        <color indexed="8"/>
      </top>
      <bottom style="thin">
        <color indexed="40"/>
      </bottom>
    </border>
    <border>
      <left style="thin">
        <color indexed="40"/>
      </left>
      <right>
        <color indexed="63"/>
      </right>
      <top style="thin">
        <color indexed="40"/>
      </top>
      <bottom style="thin">
        <color indexed="40"/>
      </bottom>
    </border>
    <border>
      <left/>
      <right style="thin">
        <color indexed="40"/>
      </right>
      <top style="thin">
        <color indexed="40"/>
      </top>
      <bottom/>
    </border>
    <border>
      <left/>
      <right style="thin">
        <color indexed="40"/>
      </right>
      <top>
        <color indexed="63"/>
      </top>
      <bottom style="thin">
        <color indexed="40"/>
      </bottom>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4" fillId="2" borderId="0" applyNumberFormat="0" applyBorder="0" applyAlignment="0" applyProtection="0"/>
    <xf numFmtId="0" fontId="1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4" fillId="4" borderId="0" applyNumberFormat="0" applyBorder="0" applyAlignment="0" applyProtection="0"/>
    <xf numFmtId="0" fontId="104" fillId="5" borderId="0" applyNumberFormat="0" applyBorder="0" applyAlignment="0" applyProtection="0"/>
    <xf numFmtId="43" fontId="0" fillId="0" borderId="0" applyFont="0" applyFill="0" applyBorder="0" applyAlignment="0" applyProtection="0"/>
    <xf numFmtId="0" fontId="125" fillId="6" borderId="0" applyNumberFormat="0" applyBorder="0" applyAlignment="0" applyProtection="0"/>
    <xf numFmtId="0" fontId="113"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107" fillId="0" borderId="0" applyNumberFormat="0" applyFill="0" applyBorder="0" applyAlignment="0" applyProtection="0"/>
    <xf numFmtId="0" fontId="0" fillId="7" borderId="2" applyNumberFormat="0" applyFont="0" applyAlignment="0" applyProtection="0"/>
    <xf numFmtId="0" fontId="125" fillId="8" borderId="0" applyNumberFormat="0" applyBorder="0" applyAlignment="0" applyProtection="0"/>
    <xf numFmtId="0" fontId="106" fillId="0" borderId="0" applyNumberFormat="0" applyFill="0" applyBorder="0" applyAlignment="0" applyProtection="0"/>
    <xf numFmtId="0" fontId="100" fillId="0" borderId="0" applyNumberFormat="0" applyFill="0" applyBorder="0" applyAlignment="0" applyProtection="0"/>
    <xf numFmtId="0" fontId="112" fillId="0" borderId="0" applyNumberFormat="0" applyFill="0" applyBorder="0" applyAlignment="0" applyProtection="0"/>
    <xf numFmtId="0" fontId="0" fillId="0" borderId="0">
      <alignment vertical="center"/>
      <protection/>
    </xf>
    <xf numFmtId="0" fontId="105" fillId="0" borderId="0" applyNumberFormat="0" applyFill="0" applyBorder="0" applyAlignment="0" applyProtection="0"/>
    <xf numFmtId="0" fontId="110" fillId="0" borderId="3" applyNumberFormat="0" applyFill="0" applyAlignment="0" applyProtection="0"/>
    <xf numFmtId="0" fontId="103" fillId="0" borderId="4" applyNumberFormat="0" applyFill="0" applyAlignment="0" applyProtection="0"/>
    <xf numFmtId="0" fontId="125" fillId="9" borderId="0" applyNumberFormat="0" applyBorder="0" applyAlignment="0" applyProtection="0"/>
    <xf numFmtId="0" fontId="106" fillId="0" borderId="5" applyNumberFormat="0" applyFill="0" applyAlignment="0" applyProtection="0"/>
    <xf numFmtId="0" fontId="125" fillId="10" borderId="0" applyNumberFormat="0" applyBorder="0" applyAlignment="0" applyProtection="0"/>
    <xf numFmtId="0" fontId="108" fillId="11" borderId="6" applyNumberFormat="0" applyAlignment="0" applyProtection="0"/>
    <xf numFmtId="0" fontId="118" fillId="11" borderId="1" applyNumberFormat="0" applyAlignment="0" applyProtection="0"/>
    <xf numFmtId="0" fontId="101" fillId="12" borderId="7" applyNumberFormat="0" applyAlignment="0" applyProtection="0"/>
    <xf numFmtId="0" fontId="124" fillId="13" borderId="0" applyNumberFormat="0" applyBorder="0" applyAlignment="0" applyProtection="0"/>
    <xf numFmtId="0" fontId="125" fillId="14" borderId="0" applyNumberFormat="0" applyBorder="0" applyAlignment="0" applyProtection="0"/>
    <xf numFmtId="0" fontId="117" fillId="0" borderId="8" applyNumberFormat="0" applyFill="0" applyAlignment="0" applyProtection="0"/>
    <xf numFmtId="0" fontId="111" fillId="0" borderId="9" applyNumberFormat="0" applyFill="0" applyAlignment="0" applyProtection="0"/>
    <xf numFmtId="0" fontId="116" fillId="15" borderId="0" applyNumberFormat="0" applyBorder="0" applyAlignment="0" applyProtection="0"/>
    <xf numFmtId="0" fontId="102" fillId="0" borderId="0">
      <alignment vertical="center"/>
      <protection/>
    </xf>
    <xf numFmtId="0" fontId="114" fillId="16" borderId="0" applyNumberFormat="0" applyBorder="0" applyAlignment="0" applyProtection="0"/>
    <xf numFmtId="0" fontId="124" fillId="17" borderId="0" applyNumberFormat="0" applyBorder="0" applyAlignment="0" applyProtection="0"/>
    <xf numFmtId="0" fontId="125" fillId="18" borderId="0" applyNumberFormat="0" applyBorder="0" applyAlignment="0" applyProtection="0"/>
    <xf numFmtId="0" fontId="124" fillId="19" borderId="0" applyNumberFormat="0" applyBorder="0" applyAlignment="0" applyProtection="0"/>
    <xf numFmtId="0" fontId="102" fillId="0" borderId="0">
      <alignment vertical="center"/>
      <protection/>
    </xf>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5" fillId="23" borderId="0" applyNumberFormat="0" applyBorder="0" applyAlignment="0" applyProtection="0"/>
    <xf numFmtId="0" fontId="0" fillId="0" borderId="0">
      <alignment vertical="center"/>
      <protection/>
    </xf>
    <xf numFmtId="0" fontId="125" fillId="24" borderId="0" applyNumberFormat="0" applyBorder="0" applyAlignment="0" applyProtection="0"/>
    <xf numFmtId="0" fontId="124" fillId="25" borderId="0" applyNumberFormat="0" applyBorder="0" applyAlignment="0" applyProtection="0"/>
    <xf numFmtId="0" fontId="124" fillId="26" borderId="0" applyNumberFormat="0" applyBorder="0" applyAlignment="0" applyProtection="0"/>
    <xf numFmtId="0" fontId="0" fillId="0" borderId="0">
      <alignment vertical="center"/>
      <protection/>
    </xf>
    <xf numFmtId="0" fontId="125" fillId="27" borderId="0" applyNumberFormat="0" applyBorder="0" applyAlignment="0" applyProtection="0"/>
    <xf numFmtId="0" fontId="124" fillId="28" borderId="0" applyNumberFormat="0" applyBorder="0" applyAlignment="0" applyProtection="0"/>
    <xf numFmtId="0" fontId="125" fillId="29" borderId="0" applyNumberFormat="0" applyBorder="0" applyAlignment="0" applyProtection="0"/>
    <xf numFmtId="0" fontId="0" fillId="0" borderId="0">
      <alignment vertical="center"/>
      <protection/>
    </xf>
    <xf numFmtId="0" fontId="125" fillId="30" borderId="0" applyNumberFormat="0" applyBorder="0" applyAlignment="0" applyProtection="0"/>
    <xf numFmtId="0" fontId="102" fillId="0" borderId="0">
      <alignment vertical="center"/>
      <protection/>
    </xf>
    <xf numFmtId="0" fontId="124" fillId="31" borderId="0" applyNumberFormat="0" applyBorder="0" applyAlignment="0" applyProtection="0"/>
    <xf numFmtId="0" fontId="125" fillId="32" borderId="0" applyNumberFormat="0" applyBorder="0" applyAlignment="0" applyProtection="0"/>
    <xf numFmtId="0" fontId="102" fillId="0" borderId="0">
      <alignment vertical="center"/>
      <protection/>
    </xf>
    <xf numFmtId="0" fontId="1" fillId="0" borderId="0">
      <alignment/>
      <protection/>
    </xf>
    <xf numFmtId="0" fontId="10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19" fillId="0" borderId="0">
      <alignment/>
      <protection/>
    </xf>
    <xf numFmtId="0" fontId="1" fillId="0" borderId="0">
      <alignment/>
      <protection/>
    </xf>
    <xf numFmtId="0" fontId="1" fillId="0" borderId="0">
      <alignment/>
      <protection/>
    </xf>
  </cellStyleXfs>
  <cellXfs count="1191">
    <xf numFmtId="0" fontId="0" fillId="0" borderId="0" xfId="0" applyAlignment="1">
      <alignment vertical="center"/>
    </xf>
    <xf numFmtId="0" fontId="1" fillId="0" borderId="0" xfId="76" applyFont="1" applyAlignment="1">
      <alignment vertical="center"/>
      <protection/>
    </xf>
    <xf numFmtId="0" fontId="2" fillId="33" borderId="0" xfId="76" applyFont="1" applyFill="1" applyBorder="1" applyAlignment="1">
      <alignment horizontal="center" vertical="center"/>
      <protection/>
    </xf>
    <xf numFmtId="0" fontId="126" fillId="33" borderId="0" xfId="76" applyFont="1" applyFill="1" applyBorder="1" applyAlignment="1">
      <alignment horizontal="center" vertical="center"/>
      <protection/>
    </xf>
    <xf numFmtId="0" fontId="3" fillId="33" borderId="0" xfId="76" applyFont="1" applyFill="1" applyBorder="1" applyAlignment="1">
      <alignment horizontal="center" vertical="center"/>
      <protection/>
    </xf>
    <xf numFmtId="0" fontId="4" fillId="33" borderId="0" xfId="76" applyFont="1" applyFill="1" applyBorder="1" applyAlignment="1">
      <alignment horizontal="center" vertical="center"/>
      <protection/>
    </xf>
    <xf numFmtId="0" fontId="5" fillId="16" borderId="10" xfId="76" applyFont="1" applyFill="1" applyBorder="1" applyAlignment="1">
      <alignment horizontal="center" vertical="center"/>
      <protection/>
    </xf>
    <xf numFmtId="0" fontId="6" fillId="16" borderId="11" xfId="76" applyNumberFormat="1" applyFont="1" applyFill="1" applyBorder="1" applyAlignment="1">
      <alignment horizontal="center" vertical="center"/>
      <protection/>
    </xf>
    <xf numFmtId="0" fontId="5" fillId="16" borderId="12" xfId="76" applyFont="1" applyFill="1" applyBorder="1" applyAlignment="1">
      <alignment horizontal="center" vertical="center"/>
      <protection/>
    </xf>
    <xf numFmtId="0" fontId="5" fillId="16" borderId="11" xfId="76" applyFont="1" applyFill="1" applyBorder="1" applyAlignment="1">
      <alignment horizontal="center" vertical="center"/>
      <protection/>
    </xf>
    <xf numFmtId="0" fontId="5" fillId="16" borderId="0" xfId="76" applyFont="1" applyFill="1" applyBorder="1" applyAlignment="1">
      <alignment horizontal="center" vertical="center"/>
      <protection/>
    </xf>
    <xf numFmtId="0" fontId="6" fillId="16" borderId="13" xfId="76" applyNumberFormat="1" applyFont="1" applyFill="1" applyBorder="1" applyAlignment="1">
      <alignment horizontal="center" vertical="center"/>
      <protection/>
    </xf>
    <xf numFmtId="0" fontId="5" fillId="16" borderId="14" xfId="76" applyFont="1" applyFill="1" applyBorder="1" applyAlignment="1">
      <alignment horizontal="center" vertical="center"/>
      <protection/>
    </xf>
    <xf numFmtId="0" fontId="5" fillId="16" borderId="13" xfId="76" applyFont="1" applyFill="1" applyBorder="1" applyAlignment="1">
      <alignment horizontal="center" vertical="center"/>
      <protection/>
    </xf>
    <xf numFmtId="0" fontId="6" fillId="16" borderId="0" xfId="76" applyFont="1" applyFill="1" applyBorder="1" applyAlignment="1">
      <alignment horizontal="center" vertical="center" wrapText="1"/>
      <protection/>
    </xf>
    <xf numFmtId="0" fontId="6" fillId="16" borderId="0" xfId="76" applyFont="1" applyFill="1" applyBorder="1" applyAlignment="1">
      <alignment horizontal="center" vertical="center"/>
      <protection/>
    </xf>
    <xf numFmtId="0" fontId="5" fillId="16" borderId="15" xfId="76" applyFont="1" applyFill="1" applyBorder="1" applyAlignment="1">
      <alignment horizontal="center" vertical="center"/>
      <protection/>
    </xf>
    <xf numFmtId="0" fontId="6" fillId="16" borderId="16" xfId="76" applyNumberFormat="1" applyFont="1" applyFill="1" applyBorder="1" applyAlignment="1">
      <alignment horizontal="center" vertical="center"/>
      <protection/>
    </xf>
    <xf numFmtId="0" fontId="5" fillId="16" borderId="17" xfId="76" applyFont="1" applyFill="1" applyBorder="1" applyAlignment="1">
      <alignment horizontal="center" vertical="center"/>
      <protection/>
    </xf>
    <xf numFmtId="0" fontId="5" fillId="16" borderId="16" xfId="76" applyFont="1" applyFill="1" applyBorder="1" applyAlignment="1">
      <alignment horizontal="center" vertical="center"/>
      <protection/>
    </xf>
    <xf numFmtId="49" fontId="5" fillId="16" borderId="18" xfId="76" applyNumberFormat="1" applyFont="1" applyFill="1" applyBorder="1" applyAlignment="1">
      <alignment horizontal="left" vertical="center"/>
      <protection/>
    </xf>
    <xf numFmtId="49" fontId="6" fillId="34" borderId="18" xfId="76" applyNumberFormat="1" applyFont="1" applyFill="1" applyBorder="1" applyAlignment="1">
      <alignment horizontal="left" vertical="center"/>
      <protection/>
    </xf>
    <xf numFmtId="0" fontId="6" fillId="33" borderId="18" xfId="76" applyFont="1" applyFill="1" applyBorder="1" applyAlignment="1">
      <alignment horizontal="right" vertical="center"/>
      <protection/>
    </xf>
    <xf numFmtId="49" fontId="5" fillId="16" borderId="0" xfId="76" applyNumberFormat="1" applyFont="1" applyFill="1" applyBorder="1" applyAlignment="1">
      <alignment horizontal="left" vertical="center" wrapText="1"/>
      <protection/>
    </xf>
    <xf numFmtId="49" fontId="7" fillId="34" borderId="0" xfId="76" applyNumberFormat="1" applyFont="1" applyFill="1" applyBorder="1" applyAlignment="1">
      <alignment horizontal="left" vertical="center" wrapText="1"/>
      <protection/>
    </xf>
    <xf numFmtId="0" fontId="6" fillId="33" borderId="0" xfId="76" applyFont="1" applyFill="1" applyBorder="1" applyAlignment="1">
      <alignment horizontal="center" vertical="center"/>
      <protection/>
    </xf>
    <xf numFmtId="0" fontId="6" fillId="33" borderId="0" xfId="76" applyFont="1" applyFill="1" applyBorder="1" applyAlignment="1">
      <alignment horizontal="center" vertical="center" wrapText="1"/>
      <protection/>
    </xf>
    <xf numFmtId="0" fontId="6" fillId="33" borderId="0" xfId="76" applyFont="1" applyFill="1" applyBorder="1" applyAlignment="1">
      <alignment horizontal="right" wrapText="1"/>
      <protection/>
    </xf>
    <xf numFmtId="176" fontId="6" fillId="33" borderId="0" xfId="76" applyNumberFormat="1" applyFont="1" applyFill="1" applyBorder="1" applyAlignment="1">
      <alignment horizontal="right" wrapText="1"/>
      <protection/>
    </xf>
    <xf numFmtId="177" fontId="1" fillId="0" borderId="0" xfId="76" applyNumberFormat="1" applyFont="1" applyAlignment="1">
      <alignment vertical="center"/>
      <protection/>
    </xf>
    <xf numFmtId="49" fontId="5" fillId="16" borderId="0" xfId="76" applyNumberFormat="1" applyFont="1" applyFill="1" applyBorder="1" applyAlignment="1">
      <alignment horizontal="left" vertical="center"/>
      <protection/>
    </xf>
    <xf numFmtId="49" fontId="6" fillId="34" borderId="0" xfId="76" applyNumberFormat="1" applyFont="1" applyFill="1" applyBorder="1" applyAlignment="1">
      <alignment horizontal="left" vertical="center" wrapText="1"/>
      <protection/>
    </xf>
    <xf numFmtId="49" fontId="6" fillId="34" borderId="0" xfId="76" applyNumberFormat="1" applyFont="1" applyFill="1" applyBorder="1" applyAlignment="1">
      <alignment horizontal="left" vertical="center"/>
      <protection/>
    </xf>
    <xf numFmtId="49" fontId="8" fillId="34" borderId="0" xfId="76" applyNumberFormat="1" applyFont="1" applyFill="1" applyBorder="1" applyAlignment="1">
      <alignment horizontal="left" vertical="center" wrapText="1"/>
      <protection/>
    </xf>
    <xf numFmtId="0" fontId="6" fillId="0" borderId="0" xfId="76" applyFont="1" applyFill="1" applyBorder="1" applyAlignment="1">
      <alignment horizontal="right" wrapText="1"/>
      <protection/>
    </xf>
    <xf numFmtId="176" fontId="6" fillId="0" borderId="0" xfId="76" applyNumberFormat="1" applyFont="1" applyFill="1" applyBorder="1" applyAlignment="1">
      <alignment horizontal="right" wrapText="1"/>
      <protection/>
    </xf>
    <xf numFmtId="0" fontId="9" fillId="33" borderId="0" xfId="76" applyFont="1" applyFill="1" applyBorder="1" applyAlignment="1">
      <alignment horizontal="center" vertical="center"/>
      <protection/>
    </xf>
    <xf numFmtId="0" fontId="7" fillId="33" borderId="0" xfId="76" applyFont="1" applyFill="1" applyBorder="1" applyAlignment="1">
      <alignment horizontal="center" vertical="center" wrapText="1"/>
      <protection/>
    </xf>
    <xf numFmtId="49" fontId="10" fillId="34" borderId="0" xfId="76" applyNumberFormat="1" applyFont="1" applyFill="1" applyBorder="1" applyAlignment="1">
      <alignment horizontal="left" vertical="center" wrapText="1"/>
      <protection/>
    </xf>
    <xf numFmtId="177" fontId="6" fillId="33" borderId="0" xfId="76" applyNumberFormat="1" applyFont="1" applyFill="1" applyBorder="1" applyAlignment="1">
      <alignment horizontal="right" wrapText="1"/>
      <protection/>
    </xf>
    <xf numFmtId="0" fontId="6" fillId="33" borderId="0" xfId="76" applyFont="1" applyFill="1" applyBorder="1" applyAlignment="1">
      <alignment horizontal="right" vertical="center"/>
      <protection/>
    </xf>
    <xf numFmtId="177" fontId="6" fillId="33" borderId="0" xfId="76" applyNumberFormat="1" applyFont="1" applyFill="1" applyBorder="1" applyAlignment="1">
      <alignment horizontal="right" vertical="center"/>
      <protection/>
    </xf>
    <xf numFmtId="0" fontId="1" fillId="0" borderId="0" xfId="76" applyFont="1" applyBorder="1" applyAlignment="1">
      <alignment horizontal="center" vertical="center"/>
      <protection/>
    </xf>
    <xf numFmtId="0" fontId="1" fillId="0" borderId="0" xfId="76" applyFont="1" applyBorder="1" applyAlignment="1">
      <alignment vertical="center"/>
      <protection/>
    </xf>
    <xf numFmtId="176" fontId="1" fillId="0" borderId="0" xfId="76" applyNumberFormat="1" applyFont="1" applyAlignment="1">
      <alignment vertical="center"/>
      <protection/>
    </xf>
    <xf numFmtId="0" fontId="11" fillId="33" borderId="0" xfId="76" applyFont="1" applyFill="1" applyBorder="1" applyAlignment="1">
      <alignment horizontal="center" vertical="center"/>
      <protection/>
    </xf>
    <xf numFmtId="0" fontId="6" fillId="16" borderId="12" xfId="76" applyNumberFormat="1" applyFont="1" applyFill="1" applyBorder="1" applyAlignment="1">
      <alignment horizontal="center" vertical="center"/>
      <protection/>
    </xf>
    <xf numFmtId="0" fontId="6" fillId="16" borderId="14" xfId="76" applyFont="1" applyFill="1" applyBorder="1" applyAlignment="1">
      <alignment horizontal="center" vertical="center"/>
      <protection/>
    </xf>
    <xf numFmtId="0" fontId="6" fillId="16" borderId="13" xfId="76" applyFont="1" applyFill="1" applyBorder="1" applyAlignment="1">
      <alignment horizontal="center" vertical="center"/>
      <protection/>
    </xf>
    <xf numFmtId="1" fontId="6" fillId="33" borderId="0" xfId="76" applyNumberFormat="1" applyFont="1" applyFill="1" applyBorder="1" applyAlignment="1">
      <alignment horizontal="right" wrapText="1"/>
      <protection/>
    </xf>
    <xf numFmtId="176" fontId="9" fillId="33" borderId="0" xfId="76" applyNumberFormat="1" applyFont="1" applyFill="1" applyBorder="1" applyAlignment="1">
      <alignment horizontal="right" wrapText="1"/>
      <protection/>
    </xf>
    <xf numFmtId="49" fontId="6" fillId="33" borderId="0" xfId="76" applyNumberFormat="1" applyFont="1" applyFill="1" applyBorder="1" applyAlignment="1">
      <alignment horizontal="right" wrapText="1"/>
      <protection/>
    </xf>
    <xf numFmtId="178" fontId="6" fillId="33" borderId="0" xfId="76" applyNumberFormat="1" applyFont="1" applyFill="1" applyBorder="1" applyAlignment="1">
      <alignment horizontal="right" wrapText="1"/>
      <protection/>
    </xf>
    <xf numFmtId="2" fontId="12" fillId="33" borderId="0" xfId="76" applyNumberFormat="1" applyFont="1" applyFill="1" applyBorder="1" applyAlignment="1">
      <alignment horizontal="left" wrapText="1"/>
      <protection/>
    </xf>
    <xf numFmtId="49" fontId="5" fillId="16" borderId="19" xfId="76" applyNumberFormat="1" applyFont="1" applyFill="1" applyBorder="1" applyAlignment="1">
      <alignment horizontal="left" vertical="center"/>
      <protection/>
    </xf>
    <xf numFmtId="49" fontId="6" fillId="34" borderId="19" xfId="76" applyNumberFormat="1" applyFont="1" applyFill="1" applyBorder="1" applyAlignment="1">
      <alignment horizontal="left" vertical="center"/>
      <protection/>
    </xf>
    <xf numFmtId="0" fontId="6" fillId="33" borderId="19" xfId="76" applyFont="1" applyFill="1" applyBorder="1" applyAlignment="1">
      <alignment horizontal="right" vertical="center"/>
      <protection/>
    </xf>
    <xf numFmtId="0" fontId="127" fillId="33" borderId="19" xfId="76" applyFont="1" applyFill="1" applyBorder="1" applyAlignment="1">
      <alignment horizontal="right" vertical="center"/>
      <protection/>
    </xf>
    <xf numFmtId="177" fontId="127" fillId="33" borderId="19" xfId="76" applyNumberFormat="1" applyFont="1" applyFill="1" applyBorder="1" applyAlignment="1">
      <alignment horizontal="right" vertical="center"/>
      <protection/>
    </xf>
    <xf numFmtId="0" fontId="1" fillId="0" borderId="0" xfId="76" applyFont="1" applyAlignment="1">
      <alignment horizontal="center" vertical="center"/>
      <protection/>
    </xf>
    <xf numFmtId="177" fontId="9" fillId="0" borderId="0" xfId="76" applyNumberFormat="1" applyFont="1" applyAlignment="1">
      <alignment vertical="center"/>
      <protection/>
    </xf>
    <xf numFmtId="0" fontId="14" fillId="0" borderId="0" xfId="76" applyFont="1" applyAlignment="1">
      <alignment vertical="center"/>
      <protection/>
    </xf>
    <xf numFmtId="0" fontId="15" fillId="33" borderId="0" xfId="76" applyFont="1" applyFill="1" applyBorder="1" applyAlignment="1">
      <alignment horizontal="center" vertical="center"/>
      <protection/>
    </xf>
    <xf numFmtId="0" fontId="16" fillId="33" borderId="0" xfId="76" applyFont="1" applyFill="1" applyBorder="1" applyAlignment="1">
      <alignment horizontal="center" vertical="center"/>
      <protection/>
    </xf>
    <xf numFmtId="0" fontId="17" fillId="33" borderId="0" xfId="76" applyFont="1" applyFill="1" applyBorder="1" applyAlignment="1">
      <alignment horizontal="center" vertical="center"/>
      <protection/>
    </xf>
    <xf numFmtId="49" fontId="5" fillId="16" borderId="20" xfId="76" applyNumberFormat="1" applyFont="1" applyFill="1" applyBorder="1" applyAlignment="1">
      <alignment horizontal="left" vertical="center"/>
      <protection/>
    </xf>
    <xf numFmtId="49" fontId="6" fillId="34" borderId="20" xfId="76" applyNumberFormat="1" applyFont="1" applyFill="1" applyBorder="1" applyAlignment="1">
      <alignment horizontal="left" vertical="center"/>
      <protection/>
    </xf>
    <xf numFmtId="0" fontId="6" fillId="33" borderId="20" xfId="76" applyFont="1" applyFill="1" applyBorder="1" applyAlignment="1">
      <alignment horizontal="center" vertical="center"/>
      <protection/>
    </xf>
    <xf numFmtId="0" fontId="6" fillId="33" borderId="20" xfId="76" applyFont="1" applyFill="1" applyBorder="1" applyAlignment="1">
      <alignment horizontal="center" vertical="center" wrapText="1"/>
      <protection/>
    </xf>
    <xf numFmtId="1" fontId="6" fillId="33" borderId="20" xfId="76" applyNumberFormat="1" applyFont="1" applyFill="1" applyBorder="1" applyAlignment="1">
      <alignment horizontal="right" wrapText="1"/>
      <protection/>
    </xf>
    <xf numFmtId="176" fontId="6" fillId="33" borderId="20" xfId="76" applyNumberFormat="1" applyFont="1" applyFill="1" applyBorder="1" applyAlignment="1">
      <alignment horizontal="right" wrapText="1"/>
      <protection/>
    </xf>
    <xf numFmtId="0" fontId="18" fillId="11" borderId="0" xfId="0" applyFont="1" applyFill="1" applyAlignment="1">
      <alignment vertical="center"/>
    </xf>
    <xf numFmtId="0" fontId="0" fillId="11" borderId="0" xfId="0" applyFill="1" applyAlignment="1">
      <alignment vertical="center"/>
    </xf>
    <xf numFmtId="0" fontId="14" fillId="0" borderId="0" xfId="76" applyFont="1" applyAlignment="1">
      <alignment horizontal="center" vertical="center"/>
      <protection/>
    </xf>
    <xf numFmtId="0" fontId="14" fillId="35" borderId="0" xfId="76" applyFont="1" applyFill="1" applyAlignment="1">
      <alignment vertical="center"/>
      <protection/>
    </xf>
    <xf numFmtId="0" fontId="1" fillId="35" borderId="0" xfId="76" applyFont="1" applyFill="1" applyAlignment="1">
      <alignment vertical="center"/>
      <protection/>
    </xf>
    <xf numFmtId="0" fontId="19" fillId="33" borderId="0" xfId="76" applyFont="1" applyFill="1" applyBorder="1" applyAlignment="1">
      <alignment horizontal="center" vertical="center"/>
      <protection/>
    </xf>
    <xf numFmtId="0" fontId="20" fillId="33" borderId="0" xfId="76" applyFont="1" applyFill="1" applyBorder="1" applyAlignment="1">
      <alignment horizontal="center" vertical="center"/>
      <protection/>
    </xf>
    <xf numFmtId="0" fontId="6" fillId="16" borderId="21" xfId="76" applyFont="1" applyFill="1" applyBorder="1" applyAlignment="1">
      <alignment horizontal="center" vertical="center"/>
      <protection/>
    </xf>
    <xf numFmtId="0" fontId="8" fillId="16" borderId="14" xfId="76" applyFont="1" applyFill="1" applyBorder="1" applyAlignment="1">
      <alignment horizontal="center" vertical="center" shrinkToFit="1"/>
      <protection/>
    </xf>
    <xf numFmtId="0" fontId="8" fillId="16" borderId="0" xfId="76" applyFont="1" applyFill="1" applyBorder="1" applyAlignment="1">
      <alignment horizontal="center" vertical="center" shrinkToFit="1"/>
      <protection/>
    </xf>
    <xf numFmtId="49" fontId="5" fillId="16" borderId="18" xfId="76" applyNumberFormat="1" applyFont="1" applyFill="1" applyBorder="1" applyAlignment="1">
      <alignment horizontal="center" vertical="center"/>
      <protection/>
    </xf>
    <xf numFmtId="0" fontId="5" fillId="16" borderId="0" xfId="76" applyNumberFormat="1" applyFont="1" applyFill="1" applyBorder="1" applyAlignment="1">
      <alignment horizontal="center" vertical="center"/>
      <protection/>
    </xf>
    <xf numFmtId="2" fontId="1" fillId="0" borderId="0" xfId="76" applyNumberFormat="1" applyFont="1" applyAlignment="1">
      <alignment vertical="center"/>
      <protection/>
    </xf>
    <xf numFmtId="49" fontId="5" fillId="16" borderId="19" xfId="76" applyNumberFormat="1" applyFont="1" applyFill="1" applyBorder="1" applyAlignment="1">
      <alignment horizontal="center" vertical="center"/>
      <protection/>
    </xf>
    <xf numFmtId="178" fontId="6" fillId="33" borderId="19" xfId="76" applyNumberFormat="1" applyFont="1" applyFill="1" applyBorder="1" applyAlignment="1">
      <alignment horizontal="right" vertical="center"/>
      <protection/>
    </xf>
    <xf numFmtId="0" fontId="6" fillId="16" borderId="22" xfId="76" applyFont="1" applyFill="1" applyBorder="1" applyAlignment="1">
      <alignment horizontal="center" vertical="center"/>
      <protection/>
    </xf>
    <xf numFmtId="0" fontId="6" fillId="33" borderId="0" xfId="76" applyFont="1" applyFill="1" applyBorder="1" applyAlignment="1">
      <alignment horizontal="left" vertical="center"/>
      <protection/>
    </xf>
    <xf numFmtId="0" fontId="5" fillId="16" borderId="12" xfId="76" applyFont="1" applyFill="1" applyBorder="1" applyAlignment="1">
      <alignment horizontal="center" vertical="center" wrapText="1"/>
      <protection/>
    </xf>
    <xf numFmtId="49" fontId="8" fillId="34" borderId="0" xfId="76" applyNumberFormat="1" applyFont="1" applyFill="1" applyBorder="1" applyAlignment="1">
      <alignment horizontal="left" vertical="center"/>
      <protection/>
    </xf>
    <xf numFmtId="0" fontId="8" fillId="33" borderId="0" xfId="76" applyFont="1" applyFill="1" applyBorder="1" applyAlignment="1">
      <alignment horizontal="center" vertical="center"/>
      <protection/>
    </xf>
    <xf numFmtId="0" fontId="8" fillId="33" borderId="0" xfId="76" applyFont="1" applyFill="1" applyBorder="1" applyAlignment="1">
      <alignment horizontal="center" vertical="center" wrapText="1" shrinkToFit="1"/>
      <protection/>
    </xf>
    <xf numFmtId="49" fontId="8" fillId="34" borderId="20" xfId="76" applyNumberFormat="1" applyFont="1" applyFill="1" applyBorder="1" applyAlignment="1">
      <alignment horizontal="left" vertical="center" wrapText="1"/>
      <protection/>
    </xf>
    <xf numFmtId="0" fontId="8" fillId="33" borderId="20" xfId="76" applyFont="1" applyFill="1" applyBorder="1" applyAlignment="1">
      <alignment horizontal="center" vertical="center"/>
      <protection/>
    </xf>
    <xf numFmtId="0" fontId="8" fillId="33" borderId="20" xfId="76" applyFont="1" applyFill="1" applyBorder="1" applyAlignment="1">
      <alignment horizontal="center" vertical="center" wrapText="1" shrinkToFit="1"/>
      <protection/>
    </xf>
    <xf numFmtId="0" fontId="8" fillId="33" borderId="20" xfId="76" applyFont="1" applyFill="1" applyBorder="1" applyAlignment="1">
      <alignment horizontal="right" vertical="center"/>
      <protection/>
    </xf>
    <xf numFmtId="176" fontId="6" fillId="33" borderId="20" xfId="76" applyNumberFormat="1" applyFont="1" applyFill="1" applyBorder="1" applyAlignment="1">
      <alignment horizontal="right" vertical="center"/>
      <protection/>
    </xf>
    <xf numFmtId="0" fontId="21" fillId="11" borderId="0" xfId="76" applyFont="1" applyFill="1" applyAlignment="1">
      <alignment vertical="center"/>
      <protection/>
    </xf>
    <xf numFmtId="0" fontId="22" fillId="11" borderId="0" xfId="76" applyFont="1" applyFill="1" applyAlignment="1">
      <alignment vertical="center"/>
      <protection/>
    </xf>
    <xf numFmtId="0" fontId="6" fillId="16" borderId="11" xfId="76" applyFont="1" applyFill="1" applyBorder="1" applyAlignment="1">
      <alignment horizontal="center" vertical="center"/>
      <protection/>
    </xf>
    <xf numFmtId="0" fontId="6" fillId="16" borderId="16" xfId="76" applyFont="1" applyFill="1" applyBorder="1" applyAlignment="1">
      <alignment horizontal="center" vertical="center"/>
      <protection/>
    </xf>
    <xf numFmtId="0" fontId="23" fillId="33" borderId="0" xfId="76" applyFont="1" applyFill="1" applyBorder="1" applyAlignment="1">
      <alignment horizontal="center" vertical="center"/>
      <protection/>
    </xf>
    <xf numFmtId="177" fontId="9" fillId="0" borderId="0" xfId="76" applyNumberFormat="1" applyFont="1" applyFill="1" applyBorder="1" applyAlignment="1">
      <alignment horizontal="right" wrapText="1"/>
      <protection/>
    </xf>
    <xf numFmtId="179" fontId="1" fillId="0" borderId="0" xfId="76" applyNumberFormat="1" applyFont="1" applyAlignment="1">
      <alignment vertical="center"/>
      <protection/>
    </xf>
    <xf numFmtId="1" fontId="6" fillId="0" borderId="0" xfId="53" applyNumberFormat="1" applyFont="1" applyFill="1" applyBorder="1" applyAlignment="1">
      <alignment horizontal="right" wrapText="1"/>
      <protection/>
    </xf>
    <xf numFmtId="177" fontId="6" fillId="0" borderId="0" xfId="76" applyNumberFormat="1" applyFont="1" applyFill="1" applyBorder="1" applyAlignment="1">
      <alignment horizontal="right" wrapText="1"/>
      <protection/>
    </xf>
    <xf numFmtId="0" fontId="1" fillId="0" borderId="0" xfId="76" applyFont="1" applyFill="1" applyAlignment="1">
      <alignment vertical="center"/>
      <protection/>
    </xf>
    <xf numFmtId="177" fontId="1" fillId="0" borderId="0" xfId="76" applyNumberFormat="1" applyFont="1" applyFill="1" applyAlignment="1">
      <alignment vertical="center"/>
      <protection/>
    </xf>
    <xf numFmtId="0" fontId="6" fillId="0" borderId="0" xfId="68" applyNumberFormat="1" applyFont="1" applyFill="1" applyBorder="1" applyAlignment="1">
      <alignment horizontal="right" wrapText="1"/>
      <protection/>
    </xf>
    <xf numFmtId="0" fontId="6" fillId="0" borderId="0" xfId="68" applyFont="1" applyFill="1" applyBorder="1" applyAlignment="1">
      <alignment horizontal="right" wrapText="1"/>
      <protection/>
    </xf>
    <xf numFmtId="177" fontId="9" fillId="0" borderId="0" xfId="76" applyNumberFormat="1" applyFont="1" applyFill="1" applyBorder="1" applyAlignment="1">
      <alignment horizontal="left" wrapText="1"/>
      <protection/>
    </xf>
    <xf numFmtId="179" fontId="6" fillId="0" borderId="0" xfId="76" applyNumberFormat="1" applyFont="1" applyFill="1" applyBorder="1" applyAlignment="1">
      <alignment horizontal="right" wrapText="1"/>
      <protection/>
    </xf>
    <xf numFmtId="49" fontId="6" fillId="34" borderId="20" xfId="76" applyNumberFormat="1" applyFont="1" applyFill="1" applyBorder="1" applyAlignment="1">
      <alignment horizontal="left" vertical="center" wrapText="1"/>
      <protection/>
    </xf>
    <xf numFmtId="0" fontId="23" fillId="33" borderId="20" xfId="76" applyFont="1" applyFill="1" applyBorder="1" applyAlignment="1">
      <alignment horizontal="center" vertical="center"/>
      <protection/>
    </xf>
    <xf numFmtId="0" fontId="6" fillId="0" borderId="20" xfId="76" applyFont="1" applyFill="1" applyBorder="1" applyAlignment="1">
      <alignment horizontal="right" wrapText="1"/>
      <protection/>
    </xf>
    <xf numFmtId="177" fontId="6" fillId="0" borderId="20" xfId="76" applyNumberFormat="1" applyFont="1" applyFill="1" applyBorder="1" applyAlignment="1">
      <alignment horizontal="right" wrapText="1"/>
      <protection/>
    </xf>
    <xf numFmtId="0" fontId="9" fillId="0" borderId="0" xfId="76" applyFont="1" applyAlignment="1">
      <alignment vertical="center"/>
      <protection/>
    </xf>
    <xf numFmtId="0" fontId="9" fillId="33" borderId="0" xfId="76" applyFont="1" applyFill="1" applyBorder="1" applyAlignment="1">
      <alignment horizontal="left" vertical="center"/>
      <protection/>
    </xf>
    <xf numFmtId="49" fontId="24" fillId="16" borderId="0" xfId="76" applyNumberFormat="1" applyFont="1" applyFill="1" applyBorder="1" applyAlignment="1">
      <alignment horizontal="left" vertical="center"/>
      <protection/>
    </xf>
    <xf numFmtId="49" fontId="25" fillId="34" borderId="0" xfId="76" applyNumberFormat="1" applyFont="1" applyFill="1" applyBorder="1" applyAlignment="1">
      <alignment horizontal="left" vertical="center"/>
      <protection/>
    </xf>
    <xf numFmtId="0" fontId="26" fillId="33" borderId="0" xfId="76" applyFont="1" applyFill="1" applyBorder="1" applyAlignment="1">
      <alignment horizontal="center" vertical="center"/>
      <protection/>
    </xf>
    <xf numFmtId="0" fontId="27" fillId="33" borderId="0" xfId="76" applyFont="1" applyFill="1" applyBorder="1" applyAlignment="1">
      <alignment horizontal="left" vertical="center"/>
      <protection/>
    </xf>
    <xf numFmtId="179" fontId="6" fillId="33" borderId="0" xfId="76" applyNumberFormat="1" applyFont="1" applyFill="1" applyBorder="1" applyAlignment="1">
      <alignment horizontal="right" wrapText="1"/>
      <protection/>
    </xf>
    <xf numFmtId="49" fontId="10" fillId="34" borderId="0" xfId="76" applyNumberFormat="1" applyFont="1" applyFill="1" applyBorder="1" applyAlignment="1">
      <alignment horizontal="left" vertical="center"/>
      <protection/>
    </xf>
    <xf numFmtId="176" fontId="6" fillId="33" borderId="0" xfId="76" applyNumberFormat="1" applyFont="1" applyFill="1" applyBorder="1" applyAlignment="1">
      <alignment horizontal="right" vertical="center"/>
      <protection/>
    </xf>
    <xf numFmtId="177" fontId="6" fillId="33" borderId="19" xfId="76" applyNumberFormat="1" applyFont="1" applyFill="1" applyBorder="1" applyAlignment="1">
      <alignment horizontal="right" vertical="center"/>
      <protection/>
    </xf>
    <xf numFmtId="0" fontId="21" fillId="11" borderId="0" xfId="76" applyFont="1" applyFill="1" applyAlignment="1">
      <alignment horizontal="left" vertical="center"/>
      <protection/>
    </xf>
    <xf numFmtId="0" fontId="5" fillId="33" borderId="0" xfId="76" applyFont="1" applyFill="1" applyBorder="1" applyAlignment="1">
      <alignment horizontal="left" vertical="center"/>
      <protection/>
    </xf>
    <xf numFmtId="0" fontId="9" fillId="33" borderId="0" xfId="76" applyFont="1" applyFill="1" applyBorder="1" applyAlignment="1">
      <alignment horizontal="right" vertical="center"/>
      <protection/>
    </xf>
    <xf numFmtId="49" fontId="5" fillId="16" borderId="0" xfId="76" applyNumberFormat="1" applyFont="1" applyFill="1" applyBorder="1" applyAlignment="1">
      <alignment horizontal="left" vertical="center" indent="1"/>
      <protection/>
    </xf>
    <xf numFmtId="10" fontId="6" fillId="33" borderId="0" xfId="76" applyNumberFormat="1" applyFont="1" applyFill="1" applyBorder="1" applyAlignment="1">
      <alignment horizontal="right" wrapText="1"/>
      <protection/>
    </xf>
    <xf numFmtId="0" fontId="28" fillId="33" borderId="0" xfId="76" applyFont="1" applyFill="1" applyBorder="1" applyAlignment="1">
      <alignment horizontal="right" wrapText="1"/>
      <protection/>
    </xf>
    <xf numFmtId="49" fontId="29" fillId="16" borderId="0" xfId="76" applyNumberFormat="1" applyFont="1" applyFill="1" applyBorder="1" applyAlignment="1">
      <alignment horizontal="left" vertical="center"/>
      <protection/>
    </xf>
    <xf numFmtId="177" fontId="21" fillId="0" borderId="0" xfId="76" applyNumberFormat="1" applyFont="1" applyAlignment="1">
      <alignment vertical="center"/>
      <protection/>
    </xf>
    <xf numFmtId="178" fontId="30" fillId="0" borderId="0" xfId="71" applyNumberFormat="1" applyFont="1" applyBorder="1" applyAlignment="1">
      <alignment horizontal="right" vertical="center"/>
      <protection/>
    </xf>
    <xf numFmtId="49" fontId="31" fillId="16" borderId="0" xfId="76" applyNumberFormat="1" applyFont="1" applyFill="1" applyBorder="1" applyAlignment="1">
      <alignment horizontal="left" vertical="center"/>
      <protection/>
    </xf>
    <xf numFmtId="49" fontId="12" fillId="34" borderId="0" xfId="76" applyNumberFormat="1" applyFont="1" applyFill="1" applyBorder="1" applyAlignment="1">
      <alignment horizontal="left" vertical="center"/>
      <protection/>
    </xf>
    <xf numFmtId="49" fontId="7" fillId="34" borderId="0" xfId="76" applyNumberFormat="1" applyFont="1" applyFill="1" applyBorder="1" applyAlignment="1">
      <alignment horizontal="left" vertical="center"/>
      <protection/>
    </xf>
    <xf numFmtId="49" fontId="32" fillId="16" borderId="0" xfId="76" applyNumberFormat="1" applyFont="1" applyFill="1" applyBorder="1" applyAlignment="1">
      <alignment horizontal="left" vertical="center"/>
      <protection/>
    </xf>
    <xf numFmtId="49" fontId="33" fillId="34" borderId="0" xfId="76" applyNumberFormat="1" applyFont="1" applyFill="1" applyBorder="1" applyAlignment="1">
      <alignment horizontal="left" vertical="center" wrapText="1" shrinkToFit="1"/>
      <protection/>
    </xf>
    <xf numFmtId="49" fontId="34" fillId="16" borderId="0" xfId="76" applyNumberFormat="1" applyFont="1" applyFill="1" applyBorder="1" applyAlignment="1">
      <alignment horizontal="left" vertical="center" wrapText="1"/>
      <protection/>
    </xf>
    <xf numFmtId="49" fontId="12" fillId="34" borderId="0" xfId="76" applyNumberFormat="1" applyFont="1" applyFill="1" applyBorder="1" applyAlignment="1">
      <alignment horizontal="left" vertical="center" wrapText="1"/>
      <protection/>
    </xf>
    <xf numFmtId="2" fontId="6" fillId="33" borderId="0" xfId="76" applyNumberFormat="1" applyFont="1" applyFill="1" applyBorder="1" applyAlignment="1">
      <alignment horizontal="right" wrapText="1"/>
      <protection/>
    </xf>
    <xf numFmtId="49" fontId="5" fillId="11" borderId="0" xfId="76" applyNumberFormat="1" applyFont="1" applyFill="1" applyAlignment="1">
      <alignment horizontal="left" vertical="center"/>
      <protection/>
    </xf>
    <xf numFmtId="49" fontId="6" fillId="11" borderId="0" xfId="76" applyNumberFormat="1" applyFont="1" applyFill="1" applyAlignment="1">
      <alignment horizontal="left" vertical="center"/>
      <protection/>
    </xf>
    <xf numFmtId="0" fontId="6" fillId="11" borderId="0" xfId="76" applyFont="1" applyFill="1" applyAlignment="1">
      <alignment horizontal="right" vertical="center"/>
      <protection/>
    </xf>
    <xf numFmtId="177" fontId="6" fillId="11" borderId="0" xfId="76" applyNumberFormat="1" applyFont="1" applyFill="1" applyAlignment="1">
      <alignment horizontal="right" vertical="center"/>
      <protection/>
    </xf>
    <xf numFmtId="0" fontId="6" fillId="16" borderId="0" xfId="76" applyNumberFormat="1" applyFont="1" applyFill="1" applyBorder="1" applyAlignment="1">
      <alignment horizontal="center" vertical="center"/>
      <protection/>
    </xf>
    <xf numFmtId="0" fontId="5" fillId="16" borderId="0" xfId="76" applyFont="1" applyFill="1" applyBorder="1" applyAlignment="1">
      <alignment horizontal="center" vertical="center" wrapText="1"/>
      <protection/>
    </xf>
    <xf numFmtId="1" fontId="6" fillId="33" borderId="0" xfId="76" applyNumberFormat="1" applyFont="1" applyFill="1" applyBorder="1" applyAlignment="1">
      <alignment horizontal="right" vertical="center"/>
      <protection/>
    </xf>
    <xf numFmtId="2" fontId="6" fillId="33" borderId="0" xfId="76" applyNumberFormat="1" applyFont="1" applyFill="1" applyBorder="1" applyAlignment="1">
      <alignment horizontal="right" vertical="center"/>
      <protection/>
    </xf>
    <xf numFmtId="49" fontId="35" fillId="16" borderId="0" xfId="76" applyNumberFormat="1" applyFont="1" applyFill="1" applyBorder="1" applyAlignment="1">
      <alignment horizontal="left" vertical="center"/>
      <protection/>
    </xf>
    <xf numFmtId="49" fontId="36" fillId="34" borderId="0" xfId="76" applyNumberFormat="1" applyFont="1" applyFill="1" applyBorder="1" applyAlignment="1">
      <alignment horizontal="left" vertical="center" wrapText="1"/>
      <protection/>
    </xf>
    <xf numFmtId="0" fontId="27" fillId="33" borderId="0" xfId="76" applyFont="1" applyFill="1" applyBorder="1" applyAlignment="1">
      <alignment horizontal="center" vertical="center" wrapText="1"/>
      <protection/>
    </xf>
    <xf numFmtId="49" fontId="27" fillId="34" borderId="0" xfId="76" applyNumberFormat="1" applyFont="1" applyFill="1" applyBorder="1" applyAlignment="1">
      <alignment horizontal="left" vertical="center"/>
      <protection/>
    </xf>
    <xf numFmtId="0" fontId="9" fillId="33" borderId="0" xfId="76" applyFont="1" applyFill="1" applyBorder="1" applyAlignment="1">
      <alignment horizontal="right" wrapText="1"/>
      <protection/>
    </xf>
    <xf numFmtId="177" fontId="9" fillId="33" borderId="0" xfId="76" applyNumberFormat="1" applyFont="1" applyFill="1" applyBorder="1" applyAlignment="1">
      <alignment horizontal="right" wrapText="1"/>
      <protection/>
    </xf>
    <xf numFmtId="0" fontId="6" fillId="33" borderId="20" xfId="76" applyFont="1" applyFill="1" applyBorder="1" applyAlignment="1">
      <alignment horizontal="right" vertical="center"/>
      <protection/>
    </xf>
    <xf numFmtId="177" fontId="6" fillId="33" borderId="20" xfId="76" applyNumberFormat="1" applyFont="1" applyFill="1" applyBorder="1" applyAlignment="1">
      <alignment horizontal="right" vertical="center"/>
      <protection/>
    </xf>
    <xf numFmtId="49" fontId="21" fillId="11" borderId="0" xfId="76" applyNumberFormat="1" applyFont="1" applyFill="1" applyBorder="1" applyAlignment="1">
      <alignment horizontal="left" vertical="center"/>
      <protection/>
    </xf>
    <xf numFmtId="49" fontId="6" fillId="11" borderId="0" xfId="76" applyNumberFormat="1" applyFont="1" applyFill="1" applyBorder="1" applyAlignment="1">
      <alignment horizontal="left" vertical="center"/>
      <protection/>
    </xf>
    <xf numFmtId="0" fontId="6" fillId="11" borderId="0" xfId="76" applyFont="1" applyFill="1" applyBorder="1" applyAlignment="1">
      <alignment horizontal="right" vertical="center"/>
      <protection/>
    </xf>
    <xf numFmtId="177" fontId="6" fillId="11" borderId="0" xfId="76" applyNumberFormat="1" applyFont="1" applyFill="1" applyBorder="1" applyAlignment="1">
      <alignment horizontal="right" vertical="center"/>
      <protection/>
    </xf>
    <xf numFmtId="0" fontId="6" fillId="16" borderId="10" xfId="76" applyFont="1" applyFill="1" applyBorder="1" applyAlignment="1">
      <alignment horizontal="center" vertical="center"/>
      <protection/>
    </xf>
    <xf numFmtId="0" fontId="6" fillId="16" borderId="12" xfId="76" applyFont="1" applyFill="1" applyBorder="1" applyAlignment="1">
      <alignment horizontal="center" vertical="center"/>
      <protection/>
    </xf>
    <xf numFmtId="0" fontId="6" fillId="16" borderId="14" xfId="76" applyNumberFormat="1" applyFont="1" applyFill="1" applyBorder="1" applyAlignment="1">
      <alignment horizontal="center" vertical="center"/>
      <protection/>
    </xf>
    <xf numFmtId="49" fontId="27" fillId="34" borderId="0" xfId="76" applyNumberFormat="1" applyFont="1" applyFill="1" applyBorder="1" applyAlignment="1">
      <alignment horizontal="left" vertical="center" wrapText="1"/>
      <protection/>
    </xf>
    <xf numFmtId="180" fontId="37" fillId="0" borderId="0" xfId="76" applyNumberFormat="1" applyFont="1" applyAlignment="1">
      <alignment horizontal="center" vertical="center"/>
      <protection/>
    </xf>
    <xf numFmtId="180" fontId="37" fillId="0" borderId="0" xfId="76" applyNumberFormat="1" applyFont="1" applyFill="1" applyAlignment="1">
      <alignment horizontal="center" vertical="center"/>
      <protection/>
    </xf>
    <xf numFmtId="177" fontId="1" fillId="0" borderId="0" xfId="76" applyNumberFormat="1" applyFont="1" applyAlignment="1">
      <alignment horizontal="center" vertical="center"/>
      <protection/>
    </xf>
    <xf numFmtId="180" fontId="1" fillId="0" borderId="0" xfId="76" applyNumberFormat="1" applyFont="1" applyAlignment="1">
      <alignment horizontal="center" vertical="center"/>
      <protection/>
    </xf>
    <xf numFmtId="1" fontId="127" fillId="33" borderId="0" xfId="76" applyNumberFormat="1" applyFont="1" applyFill="1" applyBorder="1" applyAlignment="1">
      <alignment horizontal="right" wrapText="1"/>
      <protection/>
    </xf>
    <xf numFmtId="176" fontId="127" fillId="33" borderId="0" xfId="76" applyNumberFormat="1" applyFont="1" applyFill="1" applyBorder="1" applyAlignment="1">
      <alignment horizontal="right" wrapText="1"/>
      <protection/>
    </xf>
    <xf numFmtId="180" fontId="37" fillId="0" borderId="0" xfId="76" applyNumberFormat="1" applyFont="1" applyBorder="1" applyAlignment="1">
      <alignment horizontal="center" vertical="center"/>
      <protection/>
    </xf>
    <xf numFmtId="180" fontId="37" fillId="0" borderId="0" xfId="76" applyNumberFormat="1" applyFont="1" applyFill="1" applyBorder="1" applyAlignment="1">
      <alignment horizontal="center" vertical="center"/>
      <protection/>
    </xf>
    <xf numFmtId="180" fontId="6" fillId="33" borderId="19" xfId="76" applyNumberFormat="1" applyFont="1" applyFill="1" applyBorder="1" applyAlignment="1">
      <alignment horizontal="right" vertical="center"/>
      <protection/>
    </xf>
    <xf numFmtId="0" fontId="37" fillId="0" borderId="0" xfId="76" applyFont="1" applyAlignment="1">
      <alignment horizontal="left" vertical="center"/>
      <protection/>
    </xf>
    <xf numFmtId="0" fontId="37" fillId="0" borderId="0" xfId="76" applyFont="1" applyAlignment="1">
      <alignment vertical="center"/>
      <protection/>
    </xf>
    <xf numFmtId="0" fontId="6" fillId="16" borderId="23" xfId="76" applyFont="1" applyFill="1" applyBorder="1" applyAlignment="1">
      <alignment horizontal="center" vertical="center"/>
      <protection/>
    </xf>
    <xf numFmtId="0" fontId="5" fillId="16" borderId="22" xfId="76" applyFont="1" applyFill="1" applyBorder="1" applyAlignment="1">
      <alignment horizontal="center" vertical="center"/>
      <protection/>
    </xf>
    <xf numFmtId="178" fontId="38" fillId="0" borderId="0" xfId="0" applyNumberFormat="1" applyFont="1" applyFill="1" applyBorder="1" applyAlignment="1">
      <alignment horizontal="right"/>
    </xf>
    <xf numFmtId="178" fontId="38" fillId="0" borderId="0" xfId="0" applyNumberFormat="1" applyFont="1" applyFill="1" applyBorder="1" applyAlignment="1">
      <alignment horizontal="center"/>
    </xf>
    <xf numFmtId="2" fontId="6" fillId="33" borderId="0" xfId="76" applyNumberFormat="1" applyFont="1" applyFill="1" applyAlignment="1">
      <alignment horizontal="right" vertical="center"/>
      <protection/>
    </xf>
    <xf numFmtId="179" fontId="6" fillId="33" borderId="0" xfId="76" applyNumberFormat="1" applyFont="1" applyFill="1" applyBorder="1" applyAlignment="1">
      <alignment horizontal="right" vertical="center"/>
      <protection/>
    </xf>
    <xf numFmtId="179" fontId="6" fillId="33" borderId="19" xfId="76" applyNumberFormat="1" applyFont="1" applyFill="1" applyBorder="1" applyAlignment="1">
      <alignment horizontal="right" vertical="center"/>
      <protection/>
    </xf>
    <xf numFmtId="0" fontId="9" fillId="33" borderId="10" xfId="76" applyFont="1" applyFill="1" applyBorder="1" applyAlignment="1">
      <alignment horizontal="left" vertical="center"/>
      <protection/>
    </xf>
    <xf numFmtId="179" fontId="9" fillId="33" borderId="10" xfId="76" applyNumberFormat="1" applyFont="1" applyFill="1" applyBorder="1" applyAlignment="1">
      <alignment horizontal="left" vertical="center"/>
      <protection/>
    </xf>
    <xf numFmtId="0" fontId="39" fillId="33" borderId="0" xfId="76" applyFont="1" applyFill="1" applyBorder="1" applyAlignment="1">
      <alignment horizontal="left" vertical="center"/>
      <protection/>
    </xf>
    <xf numFmtId="0" fontId="40" fillId="33" borderId="0" xfId="76" applyFont="1" applyFill="1" applyBorder="1" applyAlignment="1">
      <alignment horizontal="left" vertical="center"/>
      <protection/>
    </xf>
    <xf numFmtId="0" fontId="13" fillId="33" borderId="0" xfId="76" applyFont="1" applyFill="1" applyBorder="1" applyAlignment="1">
      <alignment horizontal="left" vertical="center"/>
      <protection/>
    </xf>
    <xf numFmtId="49" fontId="41" fillId="0" borderId="0" xfId="0" applyNumberFormat="1" applyFont="1" applyFill="1" applyBorder="1" applyAlignment="1">
      <alignment horizontal="right"/>
    </xf>
    <xf numFmtId="178" fontId="41" fillId="0" borderId="0" xfId="0" applyNumberFormat="1" applyFont="1" applyFill="1" applyBorder="1" applyAlignment="1">
      <alignment horizontal="right"/>
    </xf>
    <xf numFmtId="0" fontId="6" fillId="0" borderId="0" xfId="76" applyFont="1" applyAlignment="1">
      <alignment horizontal="center" vertical="center"/>
      <protection/>
    </xf>
    <xf numFmtId="0" fontId="42" fillId="33" borderId="0" xfId="76" applyFont="1" applyFill="1" applyBorder="1" applyAlignment="1">
      <alignment horizontal="center" vertical="center"/>
      <protection/>
    </xf>
    <xf numFmtId="0" fontId="9" fillId="33" borderId="0" xfId="76" applyFont="1" applyFill="1" applyBorder="1" applyAlignment="1">
      <alignment vertical="center"/>
      <protection/>
    </xf>
    <xf numFmtId="0" fontId="5" fillId="16" borderId="10" xfId="76" applyNumberFormat="1" applyFont="1" applyFill="1" applyBorder="1" applyAlignment="1">
      <alignment horizontal="center" vertical="center"/>
      <protection/>
    </xf>
    <xf numFmtId="0" fontId="6" fillId="16" borderId="10" xfId="76" applyNumberFormat="1" applyFont="1" applyFill="1" applyBorder="1" applyAlignment="1">
      <alignment horizontal="center" vertical="center"/>
      <protection/>
    </xf>
    <xf numFmtId="0" fontId="5" fillId="16" borderId="14" xfId="76" applyNumberFormat="1" applyFont="1" applyFill="1" applyBorder="1" applyAlignment="1">
      <alignment horizontal="center" vertical="center"/>
      <protection/>
    </xf>
    <xf numFmtId="0" fontId="6" fillId="16" borderId="15" xfId="76" applyFont="1" applyFill="1" applyBorder="1" applyAlignment="1">
      <alignment horizontal="center" vertical="center"/>
      <protection/>
    </xf>
    <xf numFmtId="0" fontId="5" fillId="16" borderId="24" xfId="76" applyFont="1" applyFill="1" applyBorder="1" applyAlignment="1">
      <alignment horizontal="center" vertical="center"/>
      <protection/>
    </xf>
    <xf numFmtId="49" fontId="5" fillId="11" borderId="18" xfId="76" applyNumberFormat="1" applyFont="1" applyFill="1" applyBorder="1" applyAlignment="1">
      <alignment horizontal="center" vertical="center"/>
      <protection/>
    </xf>
    <xf numFmtId="49" fontId="5" fillId="16" borderId="0" xfId="76" applyNumberFormat="1" applyFont="1" applyFill="1" applyBorder="1" applyAlignment="1">
      <alignment horizontal="center" vertical="center"/>
      <protection/>
    </xf>
    <xf numFmtId="0" fontId="6" fillId="11" borderId="0" xfId="76" applyNumberFormat="1" applyFont="1" applyFill="1" applyBorder="1" applyAlignment="1">
      <alignment horizontal="right" wrapText="1"/>
      <protection/>
    </xf>
    <xf numFmtId="181" fontId="6" fillId="33" borderId="0" xfId="76" applyNumberFormat="1" applyFont="1" applyFill="1" applyBorder="1" applyAlignment="1">
      <alignment horizontal="right" wrapText="1"/>
      <protection/>
    </xf>
    <xf numFmtId="182" fontId="6" fillId="33" borderId="0" xfId="76" applyNumberFormat="1" applyFont="1" applyFill="1" applyBorder="1" applyAlignment="1">
      <alignment horizontal="right" wrapText="1"/>
      <protection/>
    </xf>
    <xf numFmtId="182" fontId="6" fillId="33" borderId="0" xfId="76" applyNumberFormat="1" applyFont="1" applyFill="1" applyBorder="1" applyAlignment="1">
      <alignment horizontal="center" vertical="center"/>
      <protection/>
    </xf>
    <xf numFmtId="182" fontId="6" fillId="33" borderId="19" xfId="76" applyNumberFormat="1" applyFont="1" applyFill="1" applyBorder="1" applyAlignment="1">
      <alignment horizontal="right" vertical="center"/>
      <protection/>
    </xf>
    <xf numFmtId="182" fontId="9" fillId="33" borderId="10" xfId="76" applyNumberFormat="1" applyFont="1" applyFill="1" applyBorder="1" applyAlignment="1">
      <alignment horizontal="left" vertical="center"/>
      <protection/>
    </xf>
    <xf numFmtId="0" fontId="5" fillId="16" borderId="25" xfId="76" applyFont="1" applyFill="1" applyBorder="1" applyAlignment="1">
      <alignment horizontal="center" vertical="center"/>
      <protection/>
    </xf>
    <xf numFmtId="0" fontId="1" fillId="0" borderId="0" xfId="76" applyNumberFormat="1" applyFont="1" applyBorder="1" applyAlignment="1">
      <alignment horizontal="center" vertical="center"/>
      <protection/>
    </xf>
    <xf numFmtId="0" fontId="1" fillId="0" borderId="0" xfId="76" applyNumberFormat="1" applyFont="1" applyBorder="1" applyAlignment="1">
      <alignment vertical="center"/>
      <protection/>
    </xf>
    <xf numFmtId="0" fontId="6" fillId="33" borderId="0" xfId="76" applyNumberFormat="1" applyFont="1" applyFill="1" applyBorder="1" applyAlignment="1">
      <alignment horizontal="right" vertical="center"/>
      <protection/>
    </xf>
    <xf numFmtId="0" fontId="37" fillId="0" borderId="0" xfId="76" applyNumberFormat="1" applyFont="1" applyBorder="1" applyAlignment="1">
      <alignment vertical="center"/>
      <protection/>
    </xf>
    <xf numFmtId="0" fontId="37" fillId="0" borderId="0" xfId="76" applyNumberFormat="1" applyFont="1" applyBorder="1" applyAlignment="1">
      <alignment horizontal="center" vertical="center"/>
      <protection/>
    </xf>
    <xf numFmtId="49" fontId="5" fillId="16" borderId="10" xfId="76" applyNumberFormat="1" applyFont="1" applyFill="1" applyBorder="1" applyAlignment="1">
      <alignment horizontal="center" vertical="center" wrapText="1"/>
      <protection/>
    </xf>
    <xf numFmtId="49" fontId="6" fillId="16" borderId="11" xfId="76" applyNumberFormat="1" applyFont="1" applyFill="1" applyBorder="1" applyAlignment="1">
      <alignment horizontal="center" vertical="center"/>
      <protection/>
    </xf>
    <xf numFmtId="49" fontId="5" fillId="16" borderId="11" xfId="76" applyNumberFormat="1" applyFont="1" applyFill="1" applyBorder="1" applyAlignment="1">
      <alignment horizontal="center" vertical="center"/>
      <protection/>
    </xf>
    <xf numFmtId="49" fontId="6" fillId="16" borderId="13" xfId="76" applyNumberFormat="1" applyFont="1" applyFill="1" applyBorder="1" applyAlignment="1">
      <alignment horizontal="center" vertical="center"/>
      <protection/>
    </xf>
    <xf numFmtId="49" fontId="5" fillId="16" borderId="13" xfId="76" applyNumberFormat="1" applyFont="1" applyFill="1" applyBorder="1" applyAlignment="1">
      <alignment horizontal="center" vertical="center"/>
      <protection/>
    </xf>
    <xf numFmtId="49" fontId="5" fillId="16" borderId="15" xfId="76" applyNumberFormat="1" applyFont="1" applyFill="1" applyBorder="1" applyAlignment="1">
      <alignment horizontal="center" vertical="center"/>
      <protection/>
    </xf>
    <xf numFmtId="49" fontId="6" fillId="16" borderId="16" xfId="76" applyNumberFormat="1" applyFont="1" applyFill="1" applyBorder="1" applyAlignment="1">
      <alignment horizontal="center" vertical="center"/>
      <protection/>
    </xf>
    <xf numFmtId="49" fontId="5" fillId="16" borderId="16" xfId="76" applyNumberFormat="1" applyFont="1" applyFill="1" applyBorder="1" applyAlignment="1">
      <alignment horizontal="center" vertical="center"/>
      <protection/>
    </xf>
    <xf numFmtId="49" fontId="6" fillId="33" borderId="18" xfId="76" applyNumberFormat="1" applyFont="1" applyFill="1" applyBorder="1" applyAlignment="1">
      <alignment horizontal="right" vertical="center"/>
      <protection/>
    </xf>
    <xf numFmtId="49" fontId="43" fillId="16" borderId="0" xfId="76" applyNumberFormat="1" applyFont="1" applyFill="1" applyBorder="1" applyAlignment="1">
      <alignment horizontal="left" vertical="center"/>
      <protection/>
    </xf>
    <xf numFmtId="49" fontId="23" fillId="34" borderId="0" xfId="76" applyNumberFormat="1" applyFont="1" applyFill="1" applyBorder="1" applyAlignment="1">
      <alignment horizontal="left" vertical="center"/>
      <protection/>
    </xf>
    <xf numFmtId="49" fontId="44" fillId="33" borderId="0" xfId="76" applyNumberFormat="1" applyFont="1" applyFill="1" applyBorder="1" applyAlignment="1">
      <alignment horizontal="center" vertical="center" wrapText="1"/>
      <protection/>
    </xf>
    <xf numFmtId="49" fontId="23" fillId="33" borderId="0" xfId="76" applyNumberFormat="1" applyFont="1" applyFill="1" applyBorder="1" applyAlignment="1">
      <alignment horizontal="center" vertical="center" wrapText="1"/>
      <protection/>
    </xf>
    <xf numFmtId="0" fontId="44" fillId="33" borderId="0" xfId="76" applyNumberFormat="1" applyFont="1" applyFill="1" applyBorder="1" applyAlignment="1">
      <alignment horizontal="center" vertical="center" wrapText="1"/>
      <protection/>
    </xf>
    <xf numFmtId="0" fontId="6" fillId="33" borderId="0" xfId="76" applyNumberFormat="1" applyFont="1" applyFill="1" applyBorder="1" applyAlignment="1">
      <alignment horizontal="right" wrapText="1"/>
      <protection/>
    </xf>
    <xf numFmtId="49" fontId="6" fillId="33" borderId="0" xfId="76" applyNumberFormat="1" applyFont="1" applyFill="1" applyBorder="1" applyAlignment="1">
      <alignment horizontal="center" vertical="center" wrapText="1"/>
      <protection/>
    </xf>
    <xf numFmtId="49" fontId="7" fillId="33" borderId="0" xfId="76" applyNumberFormat="1" applyFont="1" applyFill="1" applyBorder="1" applyAlignment="1">
      <alignment horizontal="center" vertical="center" wrapText="1"/>
      <protection/>
    </xf>
    <xf numFmtId="49" fontId="6" fillId="33" borderId="20" xfId="76" applyNumberFormat="1" applyFont="1" applyFill="1" applyBorder="1" applyAlignment="1">
      <alignment horizontal="right" vertical="center"/>
      <protection/>
    </xf>
    <xf numFmtId="0" fontId="37" fillId="0" borderId="0" xfId="76" applyFont="1" applyFill="1" applyBorder="1" applyAlignment="1">
      <alignment vertical="center"/>
      <protection/>
    </xf>
    <xf numFmtId="0" fontId="37" fillId="0" borderId="0" xfId="76" applyFont="1" applyFill="1" applyAlignment="1">
      <alignment horizontal="left" vertical="center"/>
      <protection/>
    </xf>
    <xf numFmtId="0" fontId="19" fillId="33" borderId="0" xfId="66" applyFont="1" applyFill="1" applyAlignment="1">
      <alignment horizontal="center" vertical="center"/>
      <protection/>
    </xf>
    <xf numFmtId="0" fontId="20" fillId="33" borderId="0" xfId="66" applyFont="1" applyFill="1" applyAlignment="1">
      <alignment horizontal="center" vertical="center"/>
      <protection/>
    </xf>
    <xf numFmtId="0" fontId="4" fillId="33" borderId="0" xfId="66" applyFont="1" applyFill="1" applyBorder="1" applyAlignment="1">
      <alignment horizontal="center" vertical="center"/>
      <protection/>
    </xf>
    <xf numFmtId="0" fontId="5" fillId="33" borderId="0" xfId="66" applyFont="1" applyFill="1" applyBorder="1" applyAlignment="1">
      <alignment horizontal="left" vertical="center"/>
      <protection/>
    </xf>
    <xf numFmtId="0" fontId="6" fillId="33" borderId="0" xfId="66" applyFont="1" applyFill="1" applyBorder="1" applyAlignment="1">
      <alignment vertical="center"/>
      <protection/>
    </xf>
    <xf numFmtId="0" fontId="6" fillId="33" borderId="0" xfId="66" applyFont="1" applyFill="1" applyAlignment="1">
      <alignment horizontal="right" vertical="center"/>
      <protection/>
    </xf>
    <xf numFmtId="0" fontId="1" fillId="11" borderId="0" xfId="76" applyFont="1" applyFill="1" applyAlignment="1">
      <alignment vertical="center"/>
      <protection/>
    </xf>
    <xf numFmtId="0" fontId="5" fillId="16" borderId="26" xfId="66" applyNumberFormat="1" applyFont="1" applyFill="1" applyBorder="1" applyAlignment="1">
      <alignment vertical="center"/>
      <protection/>
    </xf>
    <xf numFmtId="0" fontId="5" fillId="16" borderId="12" xfId="66" applyNumberFormat="1" applyFont="1" applyFill="1" applyBorder="1" applyAlignment="1">
      <alignment horizontal="center" vertical="center"/>
      <protection/>
    </xf>
    <xf numFmtId="0" fontId="6" fillId="16" borderId="10" xfId="66" applyNumberFormat="1" applyFont="1" applyFill="1" applyBorder="1" applyAlignment="1">
      <alignment horizontal="center" vertical="center"/>
      <protection/>
    </xf>
    <xf numFmtId="0" fontId="5" fillId="16" borderId="27" xfId="66" applyNumberFormat="1" applyFont="1" applyFill="1" applyBorder="1" applyAlignment="1">
      <alignment horizontal="center" vertical="center"/>
      <protection/>
    </xf>
    <xf numFmtId="0" fontId="5" fillId="0" borderId="0" xfId="66" applyFont="1" applyFill="1" applyAlignment="1">
      <alignment horizontal="center" vertical="center"/>
      <protection/>
    </xf>
    <xf numFmtId="0" fontId="5" fillId="16" borderId="0" xfId="66" applyNumberFormat="1" applyFont="1" applyFill="1" applyBorder="1" applyAlignment="1">
      <alignment horizontal="center" vertical="center"/>
      <protection/>
    </xf>
    <xf numFmtId="0" fontId="6" fillId="16" borderId="14" xfId="66" applyNumberFormat="1" applyFont="1" applyFill="1" applyBorder="1" applyAlignment="1">
      <alignment horizontal="center" vertical="center"/>
      <protection/>
    </xf>
    <xf numFmtId="0" fontId="6" fillId="16" borderId="0" xfId="66" applyNumberFormat="1" applyFont="1" applyFill="1" applyBorder="1" applyAlignment="1">
      <alignment horizontal="center" vertical="center"/>
      <protection/>
    </xf>
    <xf numFmtId="0" fontId="6" fillId="16" borderId="22" xfId="66" applyNumberFormat="1" applyFont="1" applyFill="1" applyBorder="1" applyAlignment="1">
      <alignment horizontal="center" vertical="center"/>
      <protection/>
    </xf>
    <xf numFmtId="0" fontId="5" fillId="16" borderId="24" xfId="66" applyNumberFormat="1" applyFont="1" applyFill="1" applyBorder="1" applyAlignment="1">
      <alignment horizontal="center" vertical="center"/>
      <protection/>
    </xf>
    <xf numFmtId="0" fontId="6" fillId="16" borderId="13" xfId="66" applyNumberFormat="1" applyFont="1" applyFill="1" applyBorder="1" applyAlignment="1">
      <alignment horizontal="center" vertical="center"/>
      <protection/>
    </xf>
    <xf numFmtId="0" fontId="6" fillId="16" borderId="28" xfId="66" applyNumberFormat="1" applyFont="1" applyFill="1" applyBorder="1" applyAlignment="1">
      <alignment horizontal="center" vertical="center"/>
      <protection/>
    </xf>
    <xf numFmtId="0" fontId="6" fillId="16" borderId="17" xfId="66" applyNumberFormat="1" applyFont="1" applyFill="1" applyBorder="1" applyAlignment="1">
      <alignment horizontal="center" vertical="center"/>
      <protection/>
    </xf>
    <xf numFmtId="0" fontId="6" fillId="16" borderId="16" xfId="66" applyNumberFormat="1" applyFont="1" applyFill="1" applyBorder="1" applyAlignment="1">
      <alignment horizontal="center" vertical="center"/>
      <protection/>
    </xf>
    <xf numFmtId="0" fontId="6" fillId="16" borderId="29" xfId="66" applyNumberFormat="1" applyFont="1" applyFill="1" applyBorder="1" applyAlignment="1">
      <alignment horizontal="center" vertical="center"/>
      <protection/>
    </xf>
    <xf numFmtId="0" fontId="6" fillId="0" borderId="0" xfId="66" applyFont="1" applyFill="1" applyBorder="1" applyAlignment="1">
      <alignment horizontal="center" vertical="center"/>
      <protection/>
    </xf>
    <xf numFmtId="49" fontId="5" fillId="16" borderId="0" xfId="66" applyNumberFormat="1" applyFont="1" applyFill="1" applyBorder="1" applyAlignment="1">
      <alignment horizontal="center" vertical="center"/>
      <protection/>
    </xf>
    <xf numFmtId="1" fontId="6" fillId="33" borderId="0" xfId="66" applyNumberFormat="1" applyFont="1" applyFill="1" applyBorder="1" applyAlignment="1">
      <alignment horizontal="right" wrapText="1"/>
      <protection/>
    </xf>
    <xf numFmtId="2" fontId="6" fillId="33" borderId="0" xfId="66" applyNumberFormat="1" applyFont="1" applyFill="1" applyBorder="1" applyAlignment="1">
      <alignment horizontal="right" wrapText="1"/>
      <protection/>
    </xf>
    <xf numFmtId="0" fontId="1" fillId="0" borderId="0" xfId="76" applyFont="1" applyFill="1" applyBorder="1" applyAlignment="1">
      <alignment vertical="center"/>
      <protection/>
    </xf>
    <xf numFmtId="176" fontId="6" fillId="33" borderId="0" xfId="66" applyNumberFormat="1" applyFont="1" applyFill="1" applyBorder="1" applyAlignment="1">
      <alignment horizontal="right" wrapText="1"/>
      <protection/>
    </xf>
    <xf numFmtId="176" fontId="6" fillId="0" borderId="0" xfId="66" applyNumberFormat="1" applyFont="1" applyFill="1" applyBorder="1" applyAlignment="1">
      <alignment horizontal="right" vertical="center"/>
      <protection/>
    </xf>
    <xf numFmtId="1" fontId="8" fillId="33" borderId="0" xfId="66" applyNumberFormat="1" applyFont="1" applyFill="1" applyBorder="1" applyAlignment="1">
      <alignment horizontal="right" wrapText="1"/>
      <protection/>
    </xf>
    <xf numFmtId="176" fontId="8" fillId="33" borderId="0" xfId="66" applyNumberFormat="1" applyFont="1" applyFill="1" applyBorder="1" applyAlignment="1">
      <alignment horizontal="right" wrapText="1"/>
      <protection/>
    </xf>
    <xf numFmtId="176" fontId="6" fillId="0" borderId="0" xfId="66" applyNumberFormat="1" applyFont="1" applyFill="1" applyAlignment="1">
      <alignment horizontal="right" vertical="center"/>
      <protection/>
    </xf>
    <xf numFmtId="1" fontId="8" fillId="33" borderId="0" xfId="66" applyNumberFormat="1" applyFont="1" applyFill="1" applyBorder="1" applyAlignment="1">
      <alignment horizontal="right" vertical="center"/>
      <protection/>
    </xf>
    <xf numFmtId="176" fontId="8" fillId="33" borderId="0" xfId="66" applyNumberFormat="1" applyFont="1" applyFill="1" applyBorder="1" applyAlignment="1">
      <alignment horizontal="right" vertical="center"/>
      <protection/>
    </xf>
    <xf numFmtId="176" fontId="6" fillId="33" borderId="0" xfId="66" applyNumberFormat="1" applyFont="1" applyFill="1" applyBorder="1" applyAlignment="1">
      <alignment horizontal="right" vertical="center"/>
      <protection/>
    </xf>
    <xf numFmtId="0" fontId="9" fillId="33" borderId="10" xfId="66" applyFont="1" applyFill="1" applyBorder="1" applyAlignment="1">
      <alignment horizontal="left" vertical="center"/>
      <protection/>
    </xf>
    <xf numFmtId="179" fontId="6" fillId="33" borderId="10" xfId="66" applyNumberFormat="1" applyFont="1" applyFill="1" applyBorder="1" applyAlignment="1">
      <alignment horizontal="left" vertical="center"/>
      <protection/>
    </xf>
    <xf numFmtId="179" fontId="6" fillId="33" borderId="30" xfId="66" applyNumberFormat="1" applyFont="1" applyFill="1" applyBorder="1" applyAlignment="1">
      <alignment horizontal="left" vertical="center"/>
      <protection/>
    </xf>
    <xf numFmtId="0" fontId="9" fillId="33" borderId="0" xfId="66" applyNumberFormat="1" applyFont="1" applyFill="1" applyBorder="1" applyAlignment="1">
      <alignment horizontal="left" vertical="center"/>
      <protection/>
    </xf>
    <xf numFmtId="0" fontId="9" fillId="0" borderId="0" xfId="76" applyNumberFormat="1" applyFont="1" applyBorder="1" applyAlignment="1">
      <alignment vertical="center"/>
      <protection/>
    </xf>
    <xf numFmtId="1" fontId="6" fillId="33" borderId="0" xfId="66" applyNumberFormat="1" applyFont="1" applyFill="1" applyBorder="1" applyAlignment="1">
      <alignment horizontal="right" vertical="center"/>
      <protection/>
    </xf>
    <xf numFmtId="1" fontId="6" fillId="33" borderId="0" xfId="66" applyNumberFormat="1" applyFont="1" applyFill="1" applyAlignment="1">
      <alignment horizontal="right" vertical="center"/>
      <protection/>
    </xf>
    <xf numFmtId="0" fontId="19" fillId="33" borderId="0" xfId="76" applyFont="1" applyFill="1" applyAlignment="1">
      <alignment horizontal="center" vertical="center"/>
      <protection/>
    </xf>
    <xf numFmtId="0" fontId="20" fillId="33" borderId="0" xfId="76" applyFont="1" applyFill="1" applyAlignment="1">
      <alignment horizontal="center" vertical="center"/>
      <protection/>
    </xf>
    <xf numFmtId="0" fontId="6" fillId="33" borderId="0" xfId="76" applyFont="1" applyFill="1" applyBorder="1" applyAlignment="1">
      <alignment vertical="center"/>
      <protection/>
    </xf>
    <xf numFmtId="0" fontId="5" fillId="16" borderId="10" xfId="76" applyFont="1" applyFill="1" applyBorder="1" applyAlignment="1">
      <alignment vertical="center"/>
      <protection/>
    </xf>
    <xf numFmtId="0" fontId="5" fillId="16" borderId="25" xfId="76" applyNumberFormat="1" applyFont="1" applyFill="1" applyBorder="1" applyAlignment="1">
      <alignment horizontal="center" vertical="center"/>
      <protection/>
    </xf>
    <xf numFmtId="0" fontId="5" fillId="16" borderId="18" xfId="76" applyNumberFormat="1" applyFont="1" applyFill="1" applyBorder="1" applyAlignment="1">
      <alignment horizontal="center" vertical="center"/>
      <protection/>
    </xf>
    <xf numFmtId="0" fontId="5" fillId="16" borderId="0" xfId="76" applyFont="1" applyFill="1" applyBorder="1" applyAlignment="1">
      <alignment vertical="center"/>
      <protection/>
    </xf>
    <xf numFmtId="0" fontId="5" fillId="16" borderId="31" xfId="76" applyNumberFormat="1" applyFont="1" applyFill="1" applyBorder="1" applyAlignment="1">
      <alignment horizontal="center" vertical="center"/>
      <protection/>
    </xf>
    <xf numFmtId="0" fontId="5" fillId="16" borderId="31" xfId="76" applyNumberFormat="1" applyFont="1" applyFill="1" applyBorder="1" applyAlignment="1">
      <alignment horizontal="center" vertical="center" wrapText="1"/>
      <protection/>
    </xf>
    <xf numFmtId="0" fontId="5" fillId="16" borderId="32" xfId="76" applyNumberFormat="1" applyFont="1" applyFill="1" applyBorder="1" applyAlignment="1">
      <alignment horizontal="center" vertical="center"/>
      <protection/>
    </xf>
    <xf numFmtId="0" fontId="5" fillId="16" borderId="33" xfId="76" applyNumberFormat="1" applyFont="1" applyFill="1" applyBorder="1" applyAlignment="1">
      <alignment horizontal="center" vertical="center"/>
      <protection/>
    </xf>
    <xf numFmtId="0" fontId="6" fillId="16" borderId="25" xfId="76" applyNumberFormat="1" applyFont="1" applyFill="1" applyBorder="1" applyAlignment="1">
      <alignment horizontal="center" vertical="center"/>
      <protection/>
    </xf>
    <xf numFmtId="0" fontId="6" fillId="16" borderId="24" xfId="66" applyNumberFormat="1" applyFont="1" applyFill="1" applyBorder="1" applyAlignment="1">
      <alignment horizontal="center" vertical="center"/>
      <protection/>
    </xf>
    <xf numFmtId="0" fontId="6" fillId="16" borderId="25" xfId="66" applyNumberFormat="1" applyFont="1" applyFill="1" applyBorder="1" applyAlignment="1">
      <alignment horizontal="center" vertical="center"/>
      <protection/>
    </xf>
    <xf numFmtId="0" fontId="6" fillId="16" borderId="15" xfId="66" applyNumberFormat="1" applyFont="1" applyFill="1" applyBorder="1" applyAlignment="1">
      <alignment horizontal="center" vertical="center"/>
      <protection/>
    </xf>
    <xf numFmtId="1" fontId="6" fillId="0" borderId="0" xfId="76" applyNumberFormat="1" applyFont="1" applyFill="1" applyBorder="1" applyAlignment="1">
      <alignment horizontal="right" wrapText="1"/>
      <protection/>
    </xf>
    <xf numFmtId="183" fontId="6" fillId="33" borderId="19" xfId="76" applyNumberFormat="1" applyFont="1" applyFill="1" applyBorder="1" applyAlignment="1">
      <alignment horizontal="right" vertical="center"/>
      <protection/>
    </xf>
    <xf numFmtId="183" fontId="6" fillId="33" borderId="0" xfId="76" applyNumberFormat="1" applyFont="1" applyFill="1" applyBorder="1" applyAlignment="1">
      <alignment horizontal="right" vertical="center"/>
      <protection/>
    </xf>
    <xf numFmtId="0" fontId="1" fillId="0" borderId="0" xfId="76" applyNumberFormat="1" applyFont="1" applyAlignment="1">
      <alignment vertical="center"/>
      <protection/>
    </xf>
    <xf numFmtId="0" fontId="5" fillId="0" borderId="0" xfId="76" applyNumberFormat="1" applyFont="1" applyFill="1" applyBorder="1" applyAlignment="1">
      <alignment horizontal="center" vertical="center"/>
      <protection/>
    </xf>
    <xf numFmtId="0" fontId="6" fillId="0" borderId="0" xfId="76" applyNumberFormat="1" applyFont="1" applyFill="1" applyBorder="1" applyAlignment="1">
      <alignment horizontal="center" vertical="center"/>
      <protection/>
    </xf>
    <xf numFmtId="0" fontId="6" fillId="0" borderId="0" xfId="66" applyNumberFormat="1" applyFont="1" applyFill="1" applyBorder="1" applyAlignment="1">
      <alignment horizontal="center" vertical="center"/>
      <protection/>
    </xf>
    <xf numFmtId="0" fontId="6" fillId="0" borderId="0" xfId="76" applyFont="1" applyFill="1" applyBorder="1" applyAlignment="1">
      <alignment horizontal="right" vertical="center"/>
      <protection/>
    </xf>
    <xf numFmtId="176" fontId="6" fillId="0" borderId="0" xfId="76" applyNumberFormat="1" applyFont="1" applyFill="1" applyBorder="1" applyAlignment="1">
      <alignment horizontal="right" vertical="center"/>
      <protection/>
    </xf>
    <xf numFmtId="176" fontId="6" fillId="0" borderId="0" xfId="76" applyNumberFormat="1" applyFont="1" applyFill="1" applyAlignment="1">
      <alignment horizontal="right" vertical="center"/>
      <protection/>
    </xf>
    <xf numFmtId="0" fontId="9" fillId="0" borderId="0" xfId="66" applyFont="1" applyAlignment="1">
      <alignment vertical="center"/>
      <protection/>
    </xf>
    <xf numFmtId="0" fontId="1" fillId="0" borderId="0" xfId="66" applyFont="1" applyAlignment="1">
      <alignment vertical="center"/>
      <protection/>
    </xf>
    <xf numFmtId="0" fontId="6" fillId="33" borderId="0" xfId="66" applyFont="1" applyFill="1" applyAlignment="1">
      <alignment vertical="center"/>
      <protection/>
    </xf>
    <xf numFmtId="0" fontId="6" fillId="33" borderId="0" xfId="66" applyFont="1" applyFill="1" applyBorder="1" applyAlignment="1">
      <alignment horizontal="right" vertical="center"/>
      <protection/>
    </xf>
    <xf numFmtId="0" fontId="5" fillId="16" borderId="10" xfId="66" applyFont="1" applyFill="1" applyBorder="1" applyAlignment="1">
      <alignment horizontal="center" vertical="center"/>
      <protection/>
    </xf>
    <xf numFmtId="0" fontId="5" fillId="16" borderId="12" xfId="66" applyFont="1" applyFill="1" applyBorder="1" applyAlignment="1">
      <alignment horizontal="center" vertical="center"/>
      <protection/>
    </xf>
    <xf numFmtId="0" fontId="5" fillId="16" borderId="34" xfId="66" applyNumberFormat="1" applyFont="1" applyFill="1" applyBorder="1" applyAlignment="1">
      <alignment horizontal="center" vertical="center"/>
      <protection/>
    </xf>
    <xf numFmtId="0" fontId="5" fillId="16" borderId="35" xfId="66" applyNumberFormat="1" applyFont="1" applyFill="1" applyBorder="1" applyAlignment="1">
      <alignment horizontal="center" vertical="center"/>
      <protection/>
    </xf>
    <xf numFmtId="0" fontId="5" fillId="16" borderId="23" xfId="66" applyNumberFormat="1" applyFont="1" applyFill="1" applyBorder="1" applyAlignment="1">
      <alignment horizontal="center" vertical="center"/>
      <protection/>
    </xf>
    <xf numFmtId="0" fontId="6" fillId="16" borderId="0" xfId="66" applyFont="1" applyFill="1" applyBorder="1" applyAlignment="1">
      <alignment horizontal="center" vertical="center"/>
      <protection/>
    </xf>
    <xf numFmtId="0" fontId="6" fillId="16" borderId="13" xfId="66" applyFont="1" applyFill="1" applyBorder="1" applyAlignment="1">
      <alignment horizontal="center" vertical="center"/>
      <protection/>
    </xf>
    <xf numFmtId="0" fontId="6" fillId="16" borderId="32" xfId="66" applyNumberFormat="1" applyFont="1" applyFill="1" applyBorder="1" applyAlignment="1">
      <alignment horizontal="center" vertical="center"/>
      <protection/>
    </xf>
    <xf numFmtId="0" fontId="6" fillId="16" borderId="31" xfId="66" applyNumberFormat="1" applyFont="1" applyFill="1" applyBorder="1" applyAlignment="1">
      <alignment horizontal="center" vertical="center"/>
      <protection/>
    </xf>
    <xf numFmtId="0" fontId="6" fillId="16" borderId="36" xfId="66" applyNumberFormat="1" applyFont="1" applyFill="1" applyBorder="1" applyAlignment="1">
      <alignment horizontal="center" vertical="center"/>
      <protection/>
    </xf>
    <xf numFmtId="0" fontId="6" fillId="16" borderId="13" xfId="66" applyNumberFormat="1" applyFont="1" applyFill="1" applyBorder="1" applyAlignment="1">
      <alignment horizontal="center" vertical="center" wrapText="1"/>
      <protection/>
    </xf>
    <xf numFmtId="0" fontId="5" fillId="16" borderId="32" xfId="66" applyNumberFormat="1" applyFont="1" applyFill="1" applyBorder="1" applyAlignment="1">
      <alignment horizontal="center" vertical="center"/>
      <protection/>
    </xf>
    <xf numFmtId="0" fontId="5" fillId="16" borderId="31" xfId="66" applyNumberFormat="1" applyFont="1" applyFill="1" applyBorder="1" applyAlignment="1">
      <alignment horizontal="center" vertical="center"/>
      <protection/>
    </xf>
    <xf numFmtId="0" fontId="5" fillId="16" borderId="31" xfId="66" applyNumberFormat="1" applyFont="1" applyFill="1" applyBorder="1" applyAlignment="1">
      <alignment horizontal="center" vertical="center" wrapText="1"/>
      <protection/>
    </xf>
    <xf numFmtId="0" fontId="5" fillId="16" borderId="36" xfId="66" applyNumberFormat="1" applyFont="1" applyFill="1" applyBorder="1" applyAlignment="1">
      <alignment horizontal="center" vertical="center"/>
      <protection/>
    </xf>
    <xf numFmtId="0" fontId="6" fillId="16" borderId="37" xfId="66" applyNumberFormat="1" applyFont="1" applyFill="1" applyBorder="1" applyAlignment="1">
      <alignment horizontal="center" vertical="center"/>
      <protection/>
    </xf>
    <xf numFmtId="0" fontId="6" fillId="16" borderId="18" xfId="66" applyNumberFormat="1" applyFont="1" applyFill="1" applyBorder="1" applyAlignment="1">
      <alignment horizontal="center" vertical="center"/>
      <protection/>
    </xf>
    <xf numFmtId="49" fontId="5" fillId="16" borderId="18" xfId="66" applyNumberFormat="1" applyFont="1" applyFill="1" applyBorder="1" applyAlignment="1">
      <alignment horizontal="center" vertical="center"/>
      <protection/>
    </xf>
    <xf numFmtId="0" fontId="6" fillId="33" borderId="18" xfId="66" applyFont="1" applyFill="1" applyBorder="1" applyAlignment="1">
      <alignment horizontal="right" vertical="center"/>
      <protection/>
    </xf>
    <xf numFmtId="0" fontId="6" fillId="33" borderId="0" xfId="66" applyFont="1" applyFill="1" applyBorder="1" applyAlignment="1">
      <alignment horizontal="right" wrapText="1"/>
      <protection/>
    </xf>
    <xf numFmtId="2" fontId="8" fillId="33" borderId="0" xfId="66" applyNumberFormat="1" applyFont="1" applyFill="1" applyBorder="1" applyAlignment="1">
      <alignment horizontal="right" wrapText="1"/>
      <protection/>
    </xf>
    <xf numFmtId="1" fontId="8" fillId="0" borderId="0" xfId="66" applyNumberFormat="1" applyFont="1" applyFill="1" applyBorder="1" applyAlignment="1">
      <alignment horizontal="right" wrapText="1"/>
      <protection/>
    </xf>
    <xf numFmtId="2" fontId="8" fillId="0" borderId="0" xfId="66" applyNumberFormat="1" applyFont="1" applyFill="1" applyBorder="1" applyAlignment="1">
      <alignment horizontal="right" wrapText="1"/>
      <protection/>
    </xf>
    <xf numFmtId="2" fontId="6" fillId="0" borderId="0" xfId="66" applyNumberFormat="1" applyFont="1" applyFill="1" applyBorder="1" applyAlignment="1">
      <alignment horizontal="right" wrapText="1"/>
      <protection/>
    </xf>
    <xf numFmtId="49" fontId="5" fillId="16" borderId="19" xfId="66" applyNumberFormat="1" applyFont="1" applyFill="1" applyBorder="1" applyAlignment="1">
      <alignment horizontal="center" vertical="center"/>
      <protection/>
    </xf>
    <xf numFmtId="179" fontId="6" fillId="33" borderId="19" xfId="66" applyNumberFormat="1" applyFont="1" applyFill="1" applyBorder="1" applyAlignment="1">
      <alignment horizontal="right" vertical="center"/>
      <protection/>
    </xf>
    <xf numFmtId="0" fontId="6" fillId="33" borderId="10" xfId="66" applyFont="1" applyFill="1" applyBorder="1" applyAlignment="1">
      <alignment horizontal="left" vertical="center"/>
      <protection/>
    </xf>
    <xf numFmtId="179" fontId="6" fillId="33" borderId="0" xfId="66" applyNumberFormat="1" applyFont="1" applyFill="1" applyBorder="1" applyAlignment="1">
      <alignment horizontal="right" vertical="center"/>
      <protection/>
    </xf>
    <xf numFmtId="0" fontId="39" fillId="33" borderId="0" xfId="66" applyFont="1" applyFill="1" applyBorder="1" applyAlignment="1">
      <alignment horizontal="left" vertical="center"/>
      <protection/>
    </xf>
    <xf numFmtId="0" fontId="9" fillId="33" borderId="0" xfId="66" applyFont="1" applyFill="1" applyBorder="1" applyAlignment="1">
      <alignment horizontal="left" vertical="center"/>
      <protection/>
    </xf>
    <xf numFmtId="0" fontId="6" fillId="33" borderId="0" xfId="66" applyFont="1" applyFill="1" applyBorder="1" applyAlignment="1">
      <alignment horizontal="left" vertical="center"/>
      <protection/>
    </xf>
    <xf numFmtId="0" fontId="39" fillId="33" borderId="0" xfId="66" applyFont="1" applyFill="1" applyAlignment="1">
      <alignment horizontal="left" vertical="center"/>
      <protection/>
    </xf>
    <xf numFmtId="0" fontId="1" fillId="11" borderId="0" xfId="66" applyFont="1" applyFill="1" applyAlignment="1">
      <alignment vertical="center"/>
      <protection/>
    </xf>
    <xf numFmtId="0" fontId="9" fillId="11" borderId="0" xfId="66" applyFont="1" applyFill="1" applyAlignment="1">
      <alignment vertical="center"/>
      <protection/>
    </xf>
    <xf numFmtId="0" fontId="5" fillId="16" borderId="13" xfId="66" applyNumberFormat="1" applyFont="1" applyFill="1" applyBorder="1" applyAlignment="1">
      <alignment horizontal="center" vertical="center"/>
      <protection/>
    </xf>
    <xf numFmtId="0" fontId="6" fillId="16" borderId="16" xfId="66" applyFont="1" applyFill="1" applyBorder="1" applyAlignment="1">
      <alignment horizontal="center" vertical="center"/>
      <protection/>
    </xf>
    <xf numFmtId="177" fontId="9" fillId="0" borderId="0" xfId="66" applyNumberFormat="1" applyFont="1" applyAlignment="1">
      <alignment vertical="center"/>
      <protection/>
    </xf>
    <xf numFmtId="1" fontId="6" fillId="0" borderId="0" xfId="66" applyNumberFormat="1" applyFont="1" applyFill="1" applyBorder="1" applyAlignment="1">
      <alignment horizontal="right" wrapText="1"/>
      <protection/>
    </xf>
    <xf numFmtId="176" fontId="6" fillId="0" borderId="0" xfId="66" applyNumberFormat="1" applyFont="1" applyFill="1" applyBorder="1" applyAlignment="1">
      <alignment horizontal="right" wrapText="1"/>
      <protection/>
    </xf>
    <xf numFmtId="179" fontId="6" fillId="33" borderId="20" xfId="66" applyNumberFormat="1" applyFont="1" applyFill="1" applyBorder="1" applyAlignment="1">
      <alignment horizontal="right" vertical="center"/>
      <protection/>
    </xf>
    <xf numFmtId="179" fontId="45" fillId="33" borderId="0" xfId="66" applyNumberFormat="1" applyFont="1" applyFill="1" applyBorder="1" applyAlignment="1">
      <alignment horizontal="right" vertical="center"/>
      <protection/>
    </xf>
    <xf numFmtId="0" fontId="2" fillId="33" borderId="0" xfId="66" applyFont="1" applyFill="1" applyBorder="1" applyAlignment="1">
      <alignment horizontal="center" vertical="center"/>
      <protection/>
    </xf>
    <xf numFmtId="0" fontId="126" fillId="33" borderId="0" xfId="66" applyFont="1" applyFill="1" applyBorder="1" applyAlignment="1">
      <alignment horizontal="center" vertical="center"/>
      <protection/>
    </xf>
    <xf numFmtId="0" fontId="3" fillId="33" borderId="0" xfId="66" applyFont="1" applyFill="1" applyBorder="1" applyAlignment="1">
      <alignment horizontal="center" vertical="center"/>
      <protection/>
    </xf>
    <xf numFmtId="0" fontId="6" fillId="16" borderId="12" xfId="66" applyNumberFormat="1" applyFont="1" applyFill="1" applyBorder="1" applyAlignment="1">
      <alignment horizontal="center" vertical="center"/>
      <protection/>
    </xf>
    <xf numFmtId="0" fontId="6" fillId="16" borderId="11" xfId="66" applyFont="1" applyFill="1" applyBorder="1" applyAlignment="1">
      <alignment horizontal="center" vertical="center"/>
      <protection/>
    </xf>
    <xf numFmtId="178" fontId="5" fillId="16" borderId="11" xfId="66" applyNumberFormat="1" applyFont="1" applyFill="1" applyBorder="1" applyAlignment="1">
      <alignment horizontal="center" vertical="center"/>
      <protection/>
    </xf>
    <xf numFmtId="0" fontId="6" fillId="16" borderId="14" xfId="66" applyFont="1" applyFill="1" applyBorder="1" applyAlignment="1">
      <alignment horizontal="center" vertical="center"/>
      <protection/>
    </xf>
    <xf numFmtId="178" fontId="6" fillId="16" borderId="13" xfId="66" applyNumberFormat="1" applyFont="1" applyFill="1" applyBorder="1" applyAlignment="1">
      <alignment horizontal="center" vertical="center"/>
      <protection/>
    </xf>
    <xf numFmtId="49" fontId="5" fillId="16" borderId="18" xfId="66" applyNumberFormat="1" applyFont="1" applyFill="1" applyBorder="1" applyAlignment="1">
      <alignment horizontal="left" vertical="center"/>
      <protection/>
    </xf>
    <xf numFmtId="49" fontId="6" fillId="34" borderId="18" xfId="66" applyNumberFormat="1" applyFont="1" applyFill="1" applyBorder="1" applyAlignment="1">
      <alignment horizontal="left" vertical="center"/>
      <protection/>
    </xf>
    <xf numFmtId="178" fontId="6" fillId="33" borderId="18" xfId="66" applyNumberFormat="1" applyFont="1" applyFill="1" applyBorder="1" applyAlignment="1">
      <alignment horizontal="right" vertical="center"/>
      <protection/>
    </xf>
    <xf numFmtId="49" fontId="24" fillId="16" borderId="0" xfId="66" applyNumberFormat="1" applyFont="1" applyFill="1" applyBorder="1" applyAlignment="1">
      <alignment horizontal="left" vertical="center"/>
      <protection/>
    </xf>
    <xf numFmtId="49" fontId="27" fillId="34" borderId="0" xfId="66" applyNumberFormat="1" applyFont="1" applyFill="1" applyBorder="1" applyAlignment="1">
      <alignment horizontal="left" vertical="center"/>
      <protection/>
    </xf>
    <xf numFmtId="0" fontId="26" fillId="33" borderId="0" xfId="66" applyFont="1" applyFill="1" applyBorder="1" applyAlignment="1">
      <alignment horizontal="center" vertical="center"/>
      <protection/>
    </xf>
    <xf numFmtId="0" fontId="36" fillId="33" borderId="0" xfId="66" applyFont="1" applyFill="1" applyBorder="1" applyAlignment="1">
      <alignment horizontal="center" vertical="center" wrapText="1"/>
      <protection/>
    </xf>
    <xf numFmtId="179" fontId="27" fillId="33" borderId="0" xfId="66" applyNumberFormat="1" applyFont="1" applyFill="1" applyBorder="1" applyAlignment="1">
      <alignment horizontal="right" vertical="center"/>
      <protection/>
    </xf>
    <xf numFmtId="0" fontId="27" fillId="33" borderId="0" xfId="66" applyFont="1" applyFill="1" applyBorder="1" applyAlignment="1">
      <alignment horizontal="right" vertical="center"/>
      <protection/>
    </xf>
    <xf numFmtId="49" fontId="46" fillId="16" borderId="0" xfId="66" applyNumberFormat="1" applyFont="1" applyFill="1" applyBorder="1" applyAlignment="1">
      <alignment horizontal="left" vertical="center"/>
      <protection/>
    </xf>
    <xf numFmtId="49" fontId="47" fillId="34" borderId="0" xfId="66" applyNumberFormat="1" applyFont="1" applyFill="1" applyBorder="1" applyAlignment="1">
      <alignment horizontal="left" vertical="center"/>
      <protection/>
    </xf>
    <xf numFmtId="0" fontId="48" fillId="33" borderId="0" xfId="66" applyFont="1" applyFill="1" applyBorder="1" applyAlignment="1">
      <alignment horizontal="center" vertical="center"/>
      <protection/>
    </xf>
    <xf numFmtId="0" fontId="47" fillId="33" borderId="0" xfId="66" applyFont="1" applyFill="1" applyBorder="1" applyAlignment="1">
      <alignment horizontal="center" vertical="center" wrapText="1"/>
      <protection/>
    </xf>
    <xf numFmtId="1" fontId="49" fillId="0" borderId="0" xfId="66" applyNumberFormat="1" applyFont="1" applyFill="1" applyBorder="1" applyAlignment="1">
      <alignment horizontal="right" wrapText="1"/>
      <protection/>
    </xf>
    <xf numFmtId="176" fontId="49" fillId="0" borderId="0" xfId="66" applyNumberFormat="1" applyFont="1" applyFill="1" applyBorder="1" applyAlignment="1">
      <alignment horizontal="right" wrapText="1"/>
      <protection/>
    </xf>
    <xf numFmtId="1" fontId="27" fillId="0" borderId="0" xfId="66" applyNumberFormat="1" applyFont="1" applyFill="1" applyBorder="1" applyAlignment="1">
      <alignment horizontal="right" wrapText="1"/>
      <protection/>
    </xf>
    <xf numFmtId="0" fontId="27" fillId="0" borderId="0" xfId="66" applyFont="1" applyFill="1" applyBorder="1" applyAlignment="1">
      <alignment horizontal="right" wrapText="1"/>
      <protection/>
    </xf>
    <xf numFmtId="49" fontId="50" fillId="16" borderId="0" xfId="66" applyNumberFormat="1" applyFont="1" applyFill="1" applyBorder="1" applyAlignment="1">
      <alignment horizontal="left" vertical="center"/>
      <protection/>
    </xf>
    <xf numFmtId="49" fontId="49" fillId="34" borderId="0" xfId="66" applyNumberFormat="1" applyFont="1" applyFill="1" applyBorder="1" applyAlignment="1">
      <alignment horizontal="left" vertical="center" wrapText="1"/>
      <protection/>
    </xf>
    <xf numFmtId="0" fontId="51" fillId="0" borderId="0" xfId="66" applyFont="1" applyAlignment="1">
      <alignment vertical="center"/>
      <protection/>
    </xf>
    <xf numFmtId="49" fontId="49" fillId="34" borderId="0" xfId="66" applyNumberFormat="1" applyFont="1" applyFill="1" applyBorder="1" applyAlignment="1">
      <alignment horizontal="left" vertical="center"/>
      <protection/>
    </xf>
    <xf numFmtId="0" fontId="51" fillId="33" borderId="0" xfId="66" applyFont="1" applyFill="1" applyBorder="1" applyAlignment="1">
      <alignment horizontal="center" vertical="center"/>
      <protection/>
    </xf>
    <xf numFmtId="0" fontId="49" fillId="33" borderId="0" xfId="66" applyFont="1" applyFill="1" applyBorder="1" applyAlignment="1">
      <alignment horizontal="center" vertical="center" wrapText="1"/>
      <protection/>
    </xf>
    <xf numFmtId="2" fontId="49" fillId="0" borderId="0" xfId="66" applyNumberFormat="1" applyFont="1" applyFill="1" applyBorder="1" applyAlignment="1">
      <alignment horizontal="right" wrapText="1"/>
      <protection/>
    </xf>
    <xf numFmtId="0" fontId="52" fillId="0" borderId="0" xfId="66" applyFont="1" applyAlignment="1">
      <alignment vertical="center"/>
      <protection/>
    </xf>
    <xf numFmtId="49" fontId="46" fillId="16" borderId="15" xfId="66" applyNumberFormat="1" applyFont="1" applyFill="1" applyBorder="1" applyAlignment="1">
      <alignment horizontal="left" vertical="center"/>
      <protection/>
    </xf>
    <xf numFmtId="49" fontId="47" fillId="34" borderId="15" xfId="66" applyNumberFormat="1" applyFont="1" applyFill="1" applyBorder="1" applyAlignment="1">
      <alignment horizontal="left" vertical="center"/>
      <protection/>
    </xf>
    <xf numFmtId="0" fontId="48" fillId="33" borderId="15" xfId="66" applyFont="1" applyFill="1" applyBorder="1" applyAlignment="1">
      <alignment horizontal="center" vertical="center"/>
      <protection/>
    </xf>
    <xf numFmtId="0" fontId="47" fillId="33" borderId="15" xfId="66" applyFont="1" applyFill="1" applyBorder="1" applyAlignment="1">
      <alignment horizontal="center" vertical="center" wrapText="1"/>
      <protection/>
    </xf>
    <xf numFmtId="179" fontId="49" fillId="0" borderId="15" xfId="66" applyNumberFormat="1" applyFont="1" applyFill="1" applyBorder="1" applyAlignment="1">
      <alignment horizontal="right" wrapText="1"/>
      <protection/>
    </xf>
    <xf numFmtId="2" fontId="49" fillId="0" borderId="15" xfId="66" applyNumberFormat="1" applyFont="1" applyFill="1" applyBorder="1" applyAlignment="1">
      <alignment horizontal="right" wrapText="1"/>
      <protection/>
    </xf>
    <xf numFmtId="2" fontId="47" fillId="33" borderId="0" xfId="66" applyNumberFormat="1" applyFont="1" applyFill="1" applyBorder="1" applyAlignment="1">
      <alignment horizontal="right" vertical="center"/>
      <protection/>
    </xf>
    <xf numFmtId="0" fontId="1" fillId="0" borderId="0" xfId="66" applyFont="1" applyBorder="1" applyAlignment="1">
      <alignment horizontal="center" vertical="center"/>
      <protection/>
    </xf>
    <xf numFmtId="0" fontId="1" fillId="0" borderId="0" xfId="66" applyFont="1" applyBorder="1" applyAlignment="1">
      <alignment vertical="center"/>
      <protection/>
    </xf>
    <xf numFmtId="177" fontId="52" fillId="0" borderId="0" xfId="66" applyNumberFormat="1" applyFont="1" applyAlignment="1">
      <alignment vertical="center"/>
      <protection/>
    </xf>
    <xf numFmtId="0" fontId="1" fillId="0" borderId="0" xfId="75" applyFont="1" applyAlignment="1">
      <alignment vertical="center"/>
      <protection/>
    </xf>
    <xf numFmtId="58" fontId="19" fillId="33" borderId="0" xfId="75" applyNumberFormat="1" applyFont="1" applyFill="1" applyBorder="1" applyAlignment="1">
      <alignment horizontal="center" vertical="center"/>
      <protection/>
    </xf>
    <xf numFmtId="0" fontId="2" fillId="0" borderId="0" xfId="75" applyFont="1" applyAlignment="1">
      <alignment horizontal="center" vertical="center"/>
      <protection/>
    </xf>
    <xf numFmtId="58" fontId="20" fillId="33" borderId="0" xfId="75" applyNumberFormat="1" applyFont="1" applyFill="1" applyBorder="1" applyAlignment="1">
      <alignment horizontal="center" vertical="center"/>
      <protection/>
    </xf>
    <xf numFmtId="58" fontId="9" fillId="33" borderId="0" xfId="75" applyNumberFormat="1" applyFont="1" applyFill="1" applyBorder="1" applyAlignment="1">
      <alignment horizontal="center" vertical="center"/>
      <protection/>
    </xf>
    <xf numFmtId="58" fontId="6" fillId="33" borderId="0" xfId="75" applyNumberFormat="1" applyFont="1" applyFill="1" applyBorder="1" applyAlignment="1">
      <alignment horizontal="center" vertical="center"/>
      <protection/>
    </xf>
    <xf numFmtId="58" fontId="6" fillId="33" borderId="0" xfId="75" applyNumberFormat="1" applyFont="1" applyFill="1" applyBorder="1" applyAlignment="1">
      <alignment horizontal="right" vertical="center"/>
      <protection/>
    </xf>
    <xf numFmtId="0" fontId="6" fillId="16" borderId="10" xfId="75" applyFont="1" applyFill="1" applyBorder="1" applyAlignment="1">
      <alignment horizontal="center" vertical="center"/>
      <protection/>
    </xf>
    <xf numFmtId="0" fontId="5" fillId="16" borderId="12" xfId="75" applyFont="1" applyFill="1" applyBorder="1" applyAlignment="1">
      <alignment horizontal="center" vertical="center"/>
      <protection/>
    </xf>
    <xf numFmtId="0" fontId="5" fillId="16" borderId="0" xfId="75" applyFont="1" applyFill="1" applyBorder="1" applyAlignment="1">
      <alignment horizontal="center" vertical="center"/>
      <protection/>
    </xf>
    <xf numFmtId="0" fontId="5" fillId="16" borderId="14" xfId="75" applyFont="1" applyFill="1" applyBorder="1" applyAlignment="1">
      <alignment horizontal="center" vertical="center"/>
      <protection/>
    </xf>
    <xf numFmtId="0" fontId="5" fillId="16" borderId="13" xfId="75" applyFont="1" applyFill="1" applyBorder="1" applyAlignment="1">
      <alignment horizontal="center" vertical="center"/>
      <protection/>
    </xf>
    <xf numFmtId="0" fontId="6" fillId="16" borderId="0" xfId="75" applyFont="1" applyFill="1" applyBorder="1" applyAlignment="1">
      <alignment horizontal="center" vertical="center"/>
      <protection/>
    </xf>
    <xf numFmtId="0" fontId="6" fillId="16" borderId="13" xfId="75" applyFont="1" applyFill="1" applyBorder="1" applyAlignment="1">
      <alignment horizontal="center" vertical="center"/>
      <protection/>
    </xf>
    <xf numFmtId="0" fontId="6" fillId="16" borderId="14" xfId="75" applyFont="1" applyFill="1" applyBorder="1" applyAlignment="1">
      <alignment horizontal="center" vertical="center"/>
      <protection/>
    </xf>
    <xf numFmtId="49" fontId="5" fillId="16" borderId="18" xfId="75" applyNumberFormat="1" applyFont="1" applyFill="1" applyBorder="1" applyAlignment="1">
      <alignment horizontal="center" vertical="center"/>
      <protection/>
    </xf>
    <xf numFmtId="0" fontId="6" fillId="33" borderId="18" xfId="75" applyFont="1" applyFill="1" applyBorder="1" applyAlignment="1">
      <alignment horizontal="right" vertical="center"/>
      <protection/>
    </xf>
    <xf numFmtId="49" fontId="5" fillId="16" borderId="0" xfId="75" applyNumberFormat="1" applyFont="1" applyFill="1" applyBorder="1" applyAlignment="1">
      <alignment horizontal="center" vertical="center"/>
      <protection/>
    </xf>
    <xf numFmtId="0" fontId="6" fillId="33" borderId="0" xfId="75" applyFont="1" applyFill="1" applyBorder="1" applyAlignment="1">
      <alignment horizontal="right" wrapText="1"/>
      <protection/>
    </xf>
    <xf numFmtId="176" fontId="6" fillId="33" borderId="0" xfId="75" applyNumberFormat="1" applyFont="1" applyFill="1" applyBorder="1" applyAlignment="1">
      <alignment horizontal="right" wrapText="1"/>
      <protection/>
    </xf>
    <xf numFmtId="0" fontId="6" fillId="33" borderId="0" xfId="75" applyFont="1" applyFill="1" applyBorder="1" applyAlignment="1">
      <alignment horizontal="right" vertical="center"/>
      <protection/>
    </xf>
    <xf numFmtId="2" fontId="6" fillId="33" borderId="0" xfId="75" applyNumberFormat="1" applyFont="1" applyFill="1" applyBorder="1" applyAlignment="1">
      <alignment horizontal="right" wrapText="1"/>
      <protection/>
    </xf>
    <xf numFmtId="179" fontId="6" fillId="33" borderId="0" xfId="75" applyNumberFormat="1" applyFont="1" applyFill="1" applyBorder="1" applyAlignment="1">
      <alignment horizontal="right" wrapText="1"/>
      <protection/>
    </xf>
    <xf numFmtId="0" fontId="5" fillId="16" borderId="0" xfId="75" applyNumberFormat="1" applyFont="1" applyFill="1" applyAlignment="1">
      <alignment horizontal="center" vertical="center"/>
      <protection/>
    </xf>
    <xf numFmtId="176" fontId="6" fillId="33" borderId="0" xfId="75" applyNumberFormat="1" applyFont="1" applyFill="1" applyAlignment="1">
      <alignment horizontal="right" wrapText="1"/>
      <protection/>
    </xf>
    <xf numFmtId="0" fontId="6" fillId="33" borderId="0" xfId="75" applyFont="1" applyFill="1" applyAlignment="1">
      <alignment horizontal="right" wrapText="1"/>
      <protection/>
    </xf>
    <xf numFmtId="49" fontId="5" fillId="16" borderId="0" xfId="75" applyNumberFormat="1" applyFont="1" applyFill="1" applyAlignment="1">
      <alignment horizontal="center" vertical="center"/>
      <protection/>
    </xf>
    <xf numFmtId="176" fontId="6" fillId="33" borderId="0" xfId="75" applyNumberFormat="1" applyFont="1" applyFill="1" applyAlignment="1">
      <alignment horizontal="right" vertical="center"/>
      <protection/>
    </xf>
    <xf numFmtId="0" fontId="6" fillId="33" borderId="0" xfId="75" applyFont="1" applyFill="1" applyAlignment="1">
      <alignment horizontal="right" vertical="center"/>
      <protection/>
    </xf>
    <xf numFmtId="49" fontId="5" fillId="16" borderId="20" xfId="75" applyNumberFormat="1" applyFont="1" applyFill="1" applyBorder="1" applyAlignment="1">
      <alignment horizontal="center" vertical="center"/>
      <protection/>
    </xf>
    <xf numFmtId="176" fontId="6" fillId="33" borderId="20" xfId="75" applyNumberFormat="1" applyFont="1" applyFill="1" applyBorder="1" applyAlignment="1">
      <alignment horizontal="right" vertical="center"/>
      <protection/>
    </xf>
    <xf numFmtId="0" fontId="6" fillId="33" borderId="20" xfId="75" applyFont="1" applyFill="1" applyBorder="1" applyAlignment="1">
      <alignment horizontal="right" vertical="center"/>
      <protection/>
    </xf>
    <xf numFmtId="0" fontId="1" fillId="0" borderId="0" xfId="33" applyFont="1" applyAlignment="1">
      <alignment vertical="center"/>
      <protection/>
    </xf>
    <xf numFmtId="58" fontId="19" fillId="33" borderId="0" xfId="33" applyNumberFormat="1" applyFont="1" applyFill="1" applyBorder="1" applyAlignment="1">
      <alignment horizontal="center" vertical="center"/>
      <protection/>
    </xf>
    <xf numFmtId="58" fontId="19" fillId="33" borderId="0" xfId="33" applyNumberFormat="1" applyFont="1" applyFill="1" applyAlignment="1">
      <alignment horizontal="center" vertical="center"/>
      <protection/>
    </xf>
    <xf numFmtId="0" fontId="2" fillId="0" borderId="0" xfId="33" applyFont="1" applyAlignment="1">
      <alignment horizontal="center" vertical="center"/>
      <protection/>
    </xf>
    <xf numFmtId="58" fontId="20" fillId="33" borderId="0" xfId="33" applyNumberFormat="1" applyFont="1" applyFill="1" applyBorder="1" applyAlignment="1">
      <alignment horizontal="center" vertical="center"/>
      <protection/>
    </xf>
    <xf numFmtId="0" fontId="1" fillId="0" borderId="0" xfId="33" applyFont="1" applyAlignment="1">
      <alignment horizontal="center" vertical="center"/>
      <protection/>
    </xf>
    <xf numFmtId="58" fontId="37" fillId="33" borderId="0" xfId="33" applyNumberFormat="1" applyFont="1" applyFill="1" applyBorder="1" applyAlignment="1">
      <alignment horizontal="center" vertical="center"/>
      <protection/>
    </xf>
    <xf numFmtId="58" fontId="53" fillId="33" borderId="0" xfId="33" applyNumberFormat="1" applyFont="1" applyFill="1" applyBorder="1" applyAlignment="1">
      <alignment horizontal="center" vertical="center"/>
      <protection/>
    </xf>
    <xf numFmtId="58" fontId="53" fillId="33" borderId="0" xfId="33" applyNumberFormat="1" applyFont="1" applyFill="1" applyBorder="1" applyAlignment="1">
      <alignment horizontal="right" vertical="center"/>
      <protection/>
    </xf>
    <xf numFmtId="0" fontId="6" fillId="16" borderId="10" xfId="33" applyFont="1" applyFill="1" applyBorder="1" applyAlignment="1">
      <alignment horizontal="center" vertical="center"/>
      <protection/>
    </xf>
    <xf numFmtId="0" fontId="9" fillId="16" borderId="12" xfId="33" applyNumberFormat="1" applyFont="1" applyFill="1" applyBorder="1" applyAlignment="1">
      <alignment horizontal="center" vertical="center" wrapText="1"/>
      <protection/>
    </xf>
    <xf numFmtId="0" fontId="9" fillId="16" borderId="10" xfId="33" applyNumberFormat="1" applyFont="1" applyFill="1" applyBorder="1" applyAlignment="1">
      <alignment horizontal="center" vertical="center" wrapText="1"/>
      <protection/>
    </xf>
    <xf numFmtId="0" fontId="6" fillId="16" borderId="12" xfId="33" applyNumberFormat="1" applyFont="1" applyFill="1" applyBorder="1" applyAlignment="1">
      <alignment horizontal="center" vertical="center"/>
      <protection/>
    </xf>
    <xf numFmtId="0" fontId="5" fillId="16" borderId="12" xfId="33" applyFont="1" applyFill="1" applyBorder="1" applyAlignment="1">
      <alignment horizontal="center" vertical="center"/>
      <protection/>
    </xf>
    <xf numFmtId="0" fontId="5" fillId="16" borderId="0" xfId="33" applyFont="1" applyFill="1" applyBorder="1" applyAlignment="1">
      <alignment horizontal="center" vertical="center"/>
      <protection/>
    </xf>
    <xf numFmtId="0" fontId="9" fillId="16" borderId="14" xfId="33" applyNumberFormat="1" applyFont="1" applyFill="1" applyBorder="1" applyAlignment="1">
      <alignment vertical="center" wrapText="1"/>
      <protection/>
    </xf>
    <xf numFmtId="0" fontId="9" fillId="16" borderId="0" xfId="33" applyNumberFormat="1" applyFont="1" applyFill="1" applyAlignment="1">
      <alignment vertical="center" wrapText="1"/>
      <protection/>
    </xf>
    <xf numFmtId="0" fontId="5" fillId="16" borderId="14" xfId="33" applyNumberFormat="1" applyFont="1" applyFill="1" applyBorder="1" applyAlignment="1">
      <alignment horizontal="center" vertical="center"/>
      <protection/>
    </xf>
    <xf numFmtId="0" fontId="6" fillId="16" borderId="0" xfId="33" applyFont="1" applyFill="1" applyBorder="1" applyAlignment="1">
      <alignment horizontal="center" vertical="center"/>
      <protection/>
    </xf>
    <xf numFmtId="0" fontId="5" fillId="16" borderId="14" xfId="33" applyFont="1" applyFill="1" applyBorder="1" applyAlignment="1">
      <alignment horizontal="center" vertical="center"/>
      <protection/>
    </xf>
    <xf numFmtId="0" fontId="9" fillId="16" borderId="14" xfId="33" applyNumberFormat="1" applyFont="1" applyFill="1" applyBorder="1" applyAlignment="1">
      <alignment horizontal="center" vertical="center" wrapText="1"/>
      <protection/>
    </xf>
    <xf numFmtId="0" fontId="9" fillId="16" borderId="0" xfId="33" applyNumberFormat="1" applyFont="1" applyFill="1" applyAlignment="1">
      <alignment horizontal="center" vertical="center" wrapText="1"/>
      <protection/>
    </xf>
    <xf numFmtId="0" fontId="6" fillId="16" borderId="13" xfId="33" applyNumberFormat="1" applyFont="1" applyFill="1" applyBorder="1" applyAlignment="1">
      <alignment horizontal="center" vertical="center"/>
      <protection/>
    </xf>
    <xf numFmtId="0" fontId="5" fillId="16" borderId="25" xfId="33" applyFont="1" applyFill="1" applyBorder="1" applyAlignment="1">
      <alignment horizontal="center" vertical="center"/>
      <protection/>
    </xf>
    <xf numFmtId="0" fontId="6" fillId="16" borderId="13" xfId="33" applyFont="1" applyFill="1" applyBorder="1" applyAlignment="1">
      <alignment horizontal="center" vertical="center"/>
      <protection/>
    </xf>
    <xf numFmtId="0" fontId="6" fillId="16" borderId="14" xfId="33" applyFont="1" applyFill="1" applyBorder="1" applyAlignment="1">
      <alignment horizontal="center" vertical="center"/>
      <protection/>
    </xf>
    <xf numFmtId="0" fontId="10" fillId="16" borderId="13" xfId="33" applyNumberFormat="1" applyFont="1" applyFill="1" applyBorder="1" applyAlignment="1">
      <alignment horizontal="center" vertical="center"/>
      <protection/>
    </xf>
    <xf numFmtId="0" fontId="8" fillId="16" borderId="13" xfId="33" applyFont="1" applyFill="1" applyBorder="1" applyAlignment="1">
      <alignment horizontal="center" vertical="center"/>
      <protection/>
    </xf>
    <xf numFmtId="0" fontId="8" fillId="16" borderId="13" xfId="33" applyFont="1" applyFill="1" applyBorder="1" applyAlignment="1">
      <alignment horizontal="left" vertical="center"/>
      <protection/>
    </xf>
    <xf numFmtId="0" fontId="6" fillId="16" borderId="14" xfId="33" applyNumberFormat="1" applyFont="1" applyFill="1" applyBorder="1" applyAlignment="1">
      <alignment horizontal="center" vertical="center"/>
      <protection/>
    </xf>
    <xf numFmtId="0" fontId="8" fillId="16" borderId="14" xfId="33" applyNumberFormat="1" applyFont="1" applyFill="1" applyBorder="1" applyAlignment="1">
      <alignment horizontal="center" vertical="center"/>
      <protection/>
    </xf>
    <xf numFmtId="0" fontId="8" fillId="16" borderId="14" xfId="33" applyFont="1" applyFill="1" applyBorder="1" applyAlignment="1">
      <alignment horizontal="center" vertical="center"/>
      <protection/>
    </xf>
    <xf numFmtId="49" fontId="5" fillId="16" borderId="18" xfId="33" applyNumberFormat="1" applyFont="1" applyFill="1" applyBorder="1" applyAlignment="1">
      <alignment horizontal="center" vertical="center"/>
      <protection/>
    </xf>
    <xf numFmtId="49" fontId="5" fillId="11" borderId="18" xfId="33" applyNumberFormat="1" applyFont="1" applyFill="1" applyBorder="1" applyAlignment="1">
      <alignment horizontal="center" vertical="center"/>
      <protection/>
    </xf>
    <xf numFmtId="0" fontId="6" fillId="33" borderId="18" xfId="33" applyFont="1" applyFill="1" applyBorder="1" applyAlignment="1">
      <alignment horizontal="right" vertical="center"/>
      <protection/>
    </xf>
    <xf numFmtId="0" fontId="5" fillId="16" borderId="0" xfId="33" applyNumberFormat="1" applyFont="1" applyFill="1" applyBorder="1" applyAlignment="1">
      <alignment horizontal="center" vertical="center"/>
      <protection/>
    </xf>
    <xf numFmtId="0" fontId="8" fillId="33" borderId="0" xfId="33" applyFont="1" applyFill="1" applyBorder="1" applyAlignment="1">
      <alignment horizontal="right" wrapText="1"/>
      <protection/>
    </xf>
    <xf numFmtId="49" fontId="5" fillId="16" borderId="0" xfId="33" applyNumberFormat="1" applyFont="1" applyFill="1" applyBorder="1" applyAlignment="1">
      <alignment horizontal="center" vertical="center"/>
      <protection/>
    </xf>
    <xf numFmtId="176" fontId="8" fillId="33" borderId="0" xfId="33" applyNumberFormat="1" applyFont="1" applyFill="1" applyBorder="1" applyAlignment="1">
      <alignment horizontal="right" wrapText="1"/>
      <protection/>
    </xf>
    <xf numFmtId="176" fontId="6" fillId="33" borderId="0" xfId="33" applyNumberFormat="1" applyFont="1" applyFill="1" applyBorder="1" applyAlignment="1">
      <alignment horizontal="right" wrapText="1"/>
      <protection/>
    </xf>
    <xf numFmtId="0" fontId="8" fillId="33" borderId="0" xfId="33" applyNumberFormat="1" applyFont="1" applyFill="1" applyBorder="1" applyAlignment="1">
      <alignment horizontal="right" wrapText="1"/>
      <protection/>
    </xf>
    <xf numFmtId="0" fontId="6" fillId="11" borderId="0" xfId="33" applyFont="1" applyFill="1" applyBorder="1" applyAlignment="1">
      <alignment horizontal="right" wrapText="1"/>
      <protection/>
    </xf>
    <xf numFmtId="0" fontId="6" fillId="11" borderId="0" xfId="33" applyNumberFormat="1" applyFont="1" applyFill="1" applyBorder="1" applyAlignment="1">
      <alignment horizontal="right" wrapText="1"/>
      <protection/>
    </xf>
    <xf numFmtId="0" fontId="6" fillId="0" borderId="0" xfId="33" applyFont="1" applyFill="1" applyBorder="1" applyAlignment="1">
      <alignment horizontal="right" wrapText="1"/>
      <protection/>
    </xf>
    <xf numFmtId="0" fontId="6" fillId="0" borderId="0" xfId="33" applyNumberFormat="1" applyFont="1" applyFill="1" applyBorder="1" applyAlignment="1">
      <alignment horizontal="right" wrapText="1"/>
      <protection/>
    </xf>
    <xf numFmtId="176" fontId="6" fillId="0" borderId="0" xfId="33" applyNumberFormat="1" applyFont="1" applyFill="1" applyBorder="1" applyAlignment="1">
      <alignment horizontal="right" wrapText="1"/>
      <protection/>
    </xf>
    <xf numFmtId="49" fontId="5" fillId="16" borderId="19" xfId="33" applyNumberFormat="1" applyFont="1" applyFill="1" applyBorder="1" applyAlignment="1">
      <alignment horizontal="center" vertical="center"/>
      <protection/>
    </xf>
    <xf numFmtId="49" fontId="5" fillId="11" borderId="19" xfId="33" applyNumberFormat="1" applyFont="1" applyFill="1" applyBorder="1" applyAlignment="1">
      <alignment horizontal="center" vertical="center"/>
      <protection/>
    </xf>
    <xf numFmtId="0" fontId="6" fillId="33" borderId="19" xfId="33" applyFont="1" applyFill="1" applyBorder="1" applyAlignment="1">
      <alignment horizontal="right" vertical="center"/>
      <protection/>
    </xf>
    <xf numFmtId="177" fontId="6" fillId="33" borderId="19" xfId="33" applyNumberFormat="1" applyFont="1" applyFill="1" applyBorder="1" applyAlignment="1">
      <alignment horizontal="right" vertical="center"/>
      <protection/>
    </xf>
    <xf numFmtId="176" fontId="6" fillId="33" borderId="19" xfId="33" applyNumberFormat="1" applyFont="1" applyFill="1" applyBorder="1" applyAlignment="1">
      <alignment horizontal="right" vertical="center"/>
      <protection/>
    </xf>
    <xf numFmtId="0" fontId="9" fillId="11" borderId="0" xfId="33" applyFont="1" applyFill="1" applyBorder="1" applyAlignment="1">
      <alignment horizontal="left" vertical="center" wrapText="1"/>
      <protection/>
    </xf>
    <xf numFmtId="0" fontId="6" fillId="11" borderId="0" xfId="33" applyFont="1" applyFill="1" applyBorder="1" applyAlignment="1">
      <alignment horizontal="left" vertical="center" wrapText="1"/>
      <protection/>
    </xf>
    <xf numFmtId="0" fontId="1" fillId="0" borderId="0" xfId="33" applyFont="1" applyAlignment="1">
      <alignment horizontal="left" vertical="center"/>
      <protection/>
    </xf>
    <xf numFmtId="177" fontId="1" fillId="0" borderId="0" xfId="33" applyNumberFormat="1" applyFont="1" applyAlignment="1">
      <alignment vertical="center"/>
      <protection/>
    </xf>
    <xf numFmtId="177" fontId="18" fillId="0" borderId="0" xfId="0" applyNumberFormat="1" applyFont="1" applyFill="1" applyAlignment="1">
      <alignment horizontal="right" vertical="center"/>
    </xf>
    <xf numFmtId="184" fontId="18" fillId="0" borderId="0" xfId="0" applyNumberFormat="1" applyFont="1" applyFill="1" applyAlignment="1">
      <alignment horizontal="right" vertical="center"/>
    </xf>
    <xf numFmtId="177" fontId="9" fillId="0" borderId="0" xfId="33" applyNumberFormat="1" applyFont="1" applyAlignment="1">
      <alignment horizontal="right" vertical="center"/>
      <protection/>
    </xf>
    <xf numFmtId="0" fontId="1" fillId="0" borderId="0" xfId="33" applyFont="1" applyAlignment="1">
      <alignment vertical="center" wrapText="1"/>
      <protection/>
    </xf>
    <xf numFmtId="0" fontId="2" fillId="33" borderId="0" xfId="33" applyFont="1" applyFill="1" applyBorder="1" applyAlignment="1">
      <alignment horizontal="center" vertical="center"/>
      <protection/>
    </xf>
    <xf numFmtId="0" fontId="126" fillId="33" borderId="0" xfId="33" applyFont="1" applyFill="1" applyBorder="1" applyAlignment="1">
      <alignment horizontal="center" vertical="center"/>
      <protection/>
    </xf>
    <xf numFmtId="0" fontId="3" fillId="33" borderId="0" xfId="33" applyFont="1" applyFill="1" applyBorder="1" applyAlignment="1">
      <alignment horizontal="center" vertical="center"/>
      <protection/>
    </xf>
    <xf numFmtId="0" fontId="44" fillId="33" borderId="0" xfId="33" applyFont="1" applyFill="1" applyBorder="1" applyAlignment="1">
      <alignment horizontal="left"/>
      <protection/>
    </xf>
    <xf numFmtId="0" fontId="4" fillId="33" borderId="0" xfId="33" applyFont="1" applyFill="1" applyBorder="1" applyAlignment="1">
      <alignment horizontal="center" vertical="center"/>
      <protection/>
    </xf>
    <xf numFmtId="0" fontId="4" fillId="33" borderId="0" xfId="33" applyFont="1" applyFill="1" applyBorder="1" applyAlignment="1">
      <alignment horizontal="center" vertical="center" wrapText="1"/>
      <protection/>
    </xf>
    <xf numFmtId="0" fontId="53" fillId="33" borderId="0" xfId="33" applyFont="1" applyFill="1" applyBorder="1" applyAlignment="1">
      <alignment horizontal="right"/>
      <protection/>
    </xf>
    <xf numFmtId="0" fontId="5" fillId="16" borderId="10" xfId="33" applyFont="1" applyFill="1" applyBorder="1" applyAlignment="1">
      <alignment horizontal="center" vertical="center"/>
      <protection/>
    </xf>
    <xf numFmtId="0" fontId="5" fillId="16" borderId="12" xfId="33" applyFont="1" applyFill="1" applyBorder="1" applyAlignment="1">
      <alignment horizontal="center" vertical="center" wrapText="1"/>
      <protection/>
    </xf>
    <xf numFmtId="0" fontId="6" fillId="16" borderId="11" xfId="33" applyNumberFormat="1" applyFont="1" applyFill="1" applyBorder="1" applyAlignment="1">
      <alignment horizontal="center" vertical="center" wrapText="1"/>
      <protection/>
    </xf>
    <xf numFmtId="0" fontId="6" fillId="16" borderId="14" xfId="33" applyFont="1" applyFill="1" applyBorder="1" applyAlignment="1">
      <alignment horizontal="center" vertical="center" wrapText="1"/>
      <protection/>
    </xf>
    <xf numFmtId="0" fontId="6" fillId="16" borderId="13" xfId="33" applyNumberFormat="1" applyFont="1" applyFill="1" applyBorder="1" applyAlignment="1">
      <alignment horizontal="center" vertical="center" wrapText="1"/>
      <protection/>
    </xf>
    <xf numFmtId="0" fontId="6" fillId="16" borderId="16" xfId="33" applyNumberFormat="1" applyFont="1" applyFill="1" applyBorder="1" applyAlignment="1">
      <alignment horizontal="center" vertical="center" wrapText="1"/>
      <protection/>
    </xf>
    <xf numFmtId="49" fontId="5" fillId="16" borderId="18" xfId="33" applyNumberFormat="1" applyFont="1" applyFill="1" applyBorder="1" applyAlignment="1">
      <alignment horizontal="left" vertical="center"/>
      <protection/>
    </xf>
    <xf numFmtId="49" fontId="6" fillId="34" borderId="18" xfId="33" applyNumberFormat="1" applyFont="1" applyFill="1" applyBorder="1" applyAlignment="1">
      <alignment horizontal="left" vertical="center"/>
      <protection/>
    </xf>
    <xf numFmtId="49" fontId="24" fillId="16" borderId="0" xfId="33" applyNumberFormat="1" applyFont="1" applyFill="1" applyBorder="1" applyAlignment="1">
      <alignment horizontal="left" vertical="center"/>
      <protection/>
    </xf>
    <xf numFmtId="49" fontId="27" fillId="34" borderId="0" xfId="33" applyNumberFormat="1" applyFont="1" applyFill="1" applyBorder="1" applyAlignment="1">
      <alignment horizontal="left" vertical="center" wrapText="1"/>
      <protection/>
    </xf>
    <xf numFmtId="49" fontId="26" fillId="33" borderId="0" xfId="33" applyNumberFormat="1" applyFont="1" applyFill="1" applyBorder="1" applyAlignment="1">
      <alignment horizontal="center" vertical="center" wrapText="1"/>
      <protection/>
    </xf>
    <xf numFmtId="49" fontId="27" fillId="33" borderId="0" xfId="33" applyNumberFormat="1" applyFont="1" applyFill="1" applyBorder="1" applyAlignment="1">
      <alignment horizontal="center" vertical="center" wrapText="1"/>
      <protection/>
    </xf>
    <xf numFmtId="0" fontId="6" fillId="33" borderId="0" xfId="33" applyFont="1" applyFill="1" applyBorder="1" applyAlignment="1">
      <alignment horizontal="right" wrapText="1"/>
      <protection/>
    </xf>
    <xf numFmtId="49" fontId="24" fillId="16" borderId="0" xfId="33" applyNumberFormat="1" applyFont="1" applyFill="1" applyBorder="1" applyAlignment="1">
      <alignment horizontal="left" vertical="center" wrapText="1"/>
      <protection/>
    </xf>
    <xf numFmtId="49" fontId="50" fillId="16" borderId="0" xfId="33" applyNumberFormat="1" applyFont="1" applyFill="1" applyBorder="1" applyAlignment="1">
      <alignment horizontal="left" vertical="center" wrapText="1"/>
      <protection/>
    </xf>
    <xf numFmtId="49" fontId="47" fillId="34" borderId="0" xfId="33" applyNumberFormat="1" applyFont="1" applyFill="1" applyBorder="1" applyAlignment="1">
      <alignment horizontal="left" vertical="center" wrapText="1"/>
      <protection/>
    </xf>
    <xf numFmtId="49" fontId="51" fillId="33" borderId="0" xfId="33" applyNumberFormat="1" applyFont="1" applyFill="1" applyBorder="1" applyAlignment="1">
      <alignment horizontal="center" vertical="center" wrapText="1"/>
      <protection/>
    </xf>
    <xf numFmtId="49" fontId="49" fillId="33" borderId="0" xfId="33" applyNumberFormat="1" applyFont="1" applyFill="1" applyBorder="1" applyAlignment="1">
      <alignment horizontal="center" vertical="center" wrapText="1"/>
      <protection/>
    </xf>
    <xf numFmtId="1" fontId="49" fillId="0" borderId="0" xfId="33" applyNumberFormat="1" applyFont="1" applyFill="1" applyBorder="1" applyAlignment="1">
      <alignment horizontal="right" wrapText="1"/>
      <protection/>
    </xf>
    <xf numFmtId="49" fontId="49" fillId="34" borderId="0" xfId="33" applyNumberFormat="1" applyFont="1" applyFill="1" applyBorder="1" applyAlignment="1">
      <alignment horizontal="left" vertical="center" wrapText="1"/>
      <protection/>
    </xf>
    <xf numFmtId="49" fontId="54" fillId="33" borderId="0" xfId="33" applyNumberFormat="1" applyFont="1" applyFill="1" applyBorder="1" applyAlignment="1">
      <alignment horizontal="right" wrapText="1" shrinkToFit="1"/>
      <protection/>
    </xf>
    <xf numFmtId="176" fontId="49" fillId="0" borderId="0" xfId="33" applyNumberFormat="1" applyFont="1" applyFill="1" applyBorder="1" applyAlignment="1">
      <alignment horizontal="right" wrapText="1"/>
      <protection/>
    </xf>
    <xf numFmtId="49" fontId="5" fillId="16" borderId="0" xfId="33" applyNumberFormat="1" applyFont="1" applyFill="1" applyBorder="1" applyAlignment="1">
      <alignment horizontal="left" vertical="center" wrapText="1"/>
      <protection/>
    </xf>
    <xf numFmtId="49" fontId="6" fillId="34" borderId="0" xfId="33" applyNumberFormat="1" applyFont="1" applyFill="1" applyBorder="1" applyAlignment="1">
      <alignment horizontal="left" vertical="center" wrapText="1"/>
      <protection/>
    </xf>
    <xf numFmtId="49" fontId="28" fillId="33" borderId="0" xfId="33" applyNumberFormat="1" applyFont="1" applyFill="1" applyBorder="1" applyAlignment="1">
      <alignment horizontal="center" vertical="center" wrapText="1"/>
      <protection/>
    </xf>
    <xf numFmtId="49" fontId="6" fillId="33" borderId="0" xfId="33" applyNumberFormat="1" applyFont="1" applyFill="1" applyBorder="1" applyAlignment="1">
      <alignment horizontal="center" vertical="center" wrapText="1"/>
      <protection/>
    </xf>
    <xf numFmtId="49" fontId="6" fillId="0" borderId="0" xfId="33" applyNumberFormat="1" applyFont="1" applyFill="1" applyBorder="1" applyAlignment="1">
      <alignment horizontal="right" wrapText="1"/>
      <protection/>
    </xf>
    <xf numFmtId="49" fontId="5" fillId="16" borderId="20" xfId="33" applyNumberFormat="1" applyFont="1" applyFill="1" applyBorder="1" applyAlignment="1">
      <alignment horizontal="left" vertical="center" wrapText="1"/>
      <protection/>
    </xf>
    <xf numFmtId="49" fontId="6" fillId="34" borderId="20" xfId="33" applyNumberFormat="1" applyFont="1" applyFill="1" applyBorder="1" applyAlignment="1">
      <alignment horizontal="left" vertical="center" wrapText="1"/>
      <protection/>
    </xf>
    <xf numFmtId="49" fontId="28" fillId="33" borderId="20" xfId="33" applyNumberFormat="1" applyFont="1" applyFill="1" applyBorder="1" applyAlignment="1">
      <alignment horizontal="center" vertical="center" wrapText="1"/>
      <protection/>
    </xf>
    <xf numFmtId="49" fontId="6" fillId="33" borderId="20" xfId="33" applyNumberFormat="1" applyFont="1" applyFill="1" applyBorder="1" applyAlignment="1">
      <alignment horizontal="center" vertical="center" wrapText="1"/>
      <protection/>
    </xf>
    <xf numFmtId="176" fontId="6" fillId="0" borderId="20" xfId="33" applyNumberFormat="1" applyFont="1" applyFill="1" applyBorder="1" applyAlignment="1">
      <alignment horizontal="right" wrapText="1"/>
      <protection/>
    </xf>
    <xf numFmtId="176" fontId="6" fillId="33" borderId="20" xfId="33" applyNumberFormat="1" applyFont="1" applyFill="1" applyBorder="1" applyAlignment="1">
      <alignment horizontal="right" wrapText="1"/>
      <protection/>
    </xf>
    <xf numFmtId="49" fontId="5" fillId="11" borderId="0" xfId="33" applyNumberFormat="1" applyFont="1" applyFill="1" applyAlignment="1">
      <alignment horizontal="left" vertical="center"/>
      <protection/>
    </xf>
    <xf numFmtId="0" fontId="1" fillId="0" borderId="0" xfId="33" applyNumberFormat="1" applyFont="1" applyBorder="1" applyAlignment="1">
      <alignment vertical="center"/>
      <protection/>
    </xf>
    <xf numFmtId="0" fontId="1" fillId="0" borderId="0" xfId="33" applyNumberFormat="1" applyFont="1" applyBorder="1" applyAlignment="1">
      <alignment vertical="center" wrapText="1"/>
      <protection/>
    </xf>
    <xf numFmtId="177" fontId="9" fillId="0" borderId="0" xfId="33" applyNumberFormat="1" applyFont="1" applyAlignment="1">
      <alignment vertical="center"/>
      <protection/>
    </xf>
    <xf numFmtId="1" fontId="6" fillId="33" borderId="0" xfId="33" applyNumberFormat="1" applyFont="1" applyFill="1" applyBorder="1" applyAlignment="1">
      <alignment horizontal="right" vertical="center"/>
      <protection/>
    </xf>
    <xf numFmtId="176" fontId="6" fillId="33" borderId="0" xfId="33" applyNumberFormat="1" applyFont="1" applyFill="1" applyBorder="1" applyAlignment="1">
      <alignment horizontal="right" vertical="center"/>
      <protection/>
    </xf>
    <xf numFmtId="1" fontId="6" fillId="33" borderId="0" xfId="33" applyNumberFormat="1" applyFont="1" applyFill="1" applyAlignment="1">
      <alignment horizontal="right" vertical="center"/>
      <protection/>
    </xf>
    <xf numFmtId="176" fontId="6" fillId="33" borderId="0" xfId="33" applyNumberFormat="1" applyFont="1" applyFill="1" applyAlignment="1">
      <alignment horizontal="right" vertical="center"/>
      <protection/>
    </xf>
    <xf numFmtId="0" fontId="55" fillId="33" borderId="0" xfId="33" applyFont="1" applyFill="1" applyBorder="1" applyAlignment="1">
      <alignment horizontal="center" vertical="center"/>
      <protection/>
    </xf>
    <xf numFmtId="0" fontId="5" fillId="33" borderId="0" xfId="33" applyFont="1" applyFill="1" applyBorder="1" applyAlignment="1">
      <alignment horizontal="left" vertical="center"/>
      <protection/>
    </xf>
    <xf numFmtId="0" fontId="9" fillId="33" borderId="0" xfId="33" applyFont="1" applyFill="1" applyBorder="1" applyAlignment="1">
      <alignment horizontal="center" vertical="center"/>
      <protection/>
    </xf>
    <xf numFmtId="0" fontId="6" fillId="33" borderId="0" xfId="33" applyFont="1" applyFill="1" applyBorder="1" applyAlignment="1">
      <alignment horizontal="right" vertical="center"/>
      <protection/>
    </xf>
    <xf numFmtId="0" fontId="6" fillId="16" borderId="12" xfId="33" applyFont="1" applyFill="1" applyBorder="1" applyAlignment="1">
      <alignment horizontal="center" vertical="center"/>
      <protection/>
    </xf>
    <xf numFmtId="178" fontId="5" fillId="16" borderId="12" xfId="33" applyNumberFormat="1" applyFont="1" applyFill="1" applyBorder="1" applyAlignment="1">
      <alignment horizontal="center" vertical="center"/>
      <protection/>
    </xf>
    <xf numFmtId="178" fontId="6" fillId="33" borderId="18" xfId="33" applyNumberFormat="1" applyFont="1" applyFill="1" applyBorder="1" applyAlignment="1">
      <alignment horizontal="right" vertical="center"/>
      <protection/>
    </xf>
    <xf numFmtId="49" fontId="56" fillId="16" borderId="0" xfId="62" applyNumberFormat="1" applyFont="1" applyFill="1" applyBorder="1" applyAlignment="1">
      <alignment horizontal="left" vertical="center" shrinkToFit="1"/>
      <protection/>
    </xf>
    <xf numFmtId="49" fontId="6" fillId="34" borderId="0" xfId="33" applyNumberFormat="1" applyFont="1" applyFill="1" applyBorder="1" applyAlignment="1">
      <alignment horizontal="left" vertical="center"/>
      <protection/>
    </xf>
    <xf numFmtId="0" fontId="6" fillId="33" borderId="0" xfId="33" applyNumberFormat="1" applyFont="1" applyFill="1" applyBorder="1" applyAlignment="1">
      <alignment horizontal="right"/>
      <protection/>
    </xf>
    <xf numFmtId="176" fontId="6" fillId="33" borderId="0" xfId="33" applyNumberFormat="1" applyFont="1" applyFill="1" applyBorder="1" applyAlignment="1">
      <alignment horizontal="right"/>
      <protection/>
    </xf>
    <xf numFmtId="49" fontId="5" fillId="16" borderId="0" xfId="33" applyNumberFormat="1" applyFont="1" applyFill="1" applyBorder="1" applyAlignment="1">
      <alignment horizontal="left" vertical="center"/>
      <protection/>
    </xf>
    <xf numFmtId="49" fontId="7" fillId="34" borderId="0" xfId="33" applyNumberFormat="1" applyFont="1" applyFill="1" applyBorder="1" applyAlignment="1">
      <alignment horizontal="left" vertical="center"/>
      <protection/>
    </xf>
    <xf numFmtId="49" fontId="57" fillId="16" borderId="0" xfId="33" applyNumberFormat="1" applyFont="1" applyFill="1" applyBorder="1" applyAlignment="1">
      <alignment horizontal="left" vertical="center"/>
      <protection/>
    </xf>
    <xf numFmtId="49" fontId="8" fillId="34" borderId="0" xfId="33" applyNumberFormat="1" applyFont="1" applyFill="1" applyBorder="1" applyAlignment="1">
      <alignment horizontal="left" vertical="center"/>
      <protection/>
    </xf>
    <xf numFmtId="49" fontId="33" fillId="34" borderId="0" xfId="33" applyNumberFormat="1" applyFont="1" applyFill="1" applyBorder="1" applyAlignment="1">
      <alignment horizontal="left" vertical="center"/>
      <protection/>
    </xf>
    <xf numFmtId="49" fontId="12" fillId="34" borderId="0" xfId="33" applyNumberFormat="1" applyFont="1" applyFill="1" applyBorder="1" applyAlignment="1">
      <alignment horizontal="left" vertical="center" wrapText="1"/>
      <protection/>
    </xf>
    <xf numFmtId="49" fontId="58" fillId="16" borderId="0" xfId="33" applyNumberFormat="1" applyFont="1" applyFill="1" applyBorder="1" applyAlignment="1">
      <alignment horizontal="left" vertical="center"/>
      <protection/>
    </xf>
    <xf numFmtId="49" fontId="13" fillId="34" borderId="0" xfId="33" applyNumberFormat="1" applyFont="1" applyFill="1" applyBorder="1" applyAlignment="1">
      <alignment horizontal="left" vertical="center"/>
      <protection/>
    </xf>
    <xf numFmtId="49" fontId="58" fillId="16" borderId="19" xfId="33" applyNumberFormat="1" applyFont="1" applyFill="1" applyBorder="1" applyAlignment="1">
      <alignment horizontal="left" vertical="center"/>
      <protection/>
    </xf>
    <xf numFmtId="49" fontId="13" fillId="34" borderId="19" xfId="33" applyNumberFormat="1" applyFont="1" applyFill="1" applyBorder="1" applyAlignment="1">
      <alignment horizontal="left" vertical="center"/>
      <protection/>
    </xf>
    <xf numFmtId="177" fontId="13" fillId="33" borderId="19" xfId="33" applyNumberFormat="1" applyFont="1" applyFill="1" applyBorder="1" applyAlignment="1">
      <alignment horizontal="right" vertical="center"/>
      <protection/>
    </xf>
    <xf numFmtId="0" fontId="1" fillId="0" borderId="0" xfId="62" applyFont="1" applyAlignment="1">
      <alignment vertical="center"/>
      <protection/>
    </xf>
    <xf numFmtId="0" fontId="19" fillId="33" borderId="0" xfId="62" applyFont="1" applyFill="1" applyBorder="1" applyAlignment="1">
      <alignment horizontal="center" vertical="center"/>
      <protection/>
    </xf>
    <xf numFmtId="0" fontId="128" fillId="33" borderId="0" xfId="62" applyFont="1" applyFill="1" applyBorder="1" applyAlignment="1">
      <alignment horizontal="center" vertical="center"/>
      <protection/>
    </xf>
    <xf numFmtId="0" fontId="59" fillId="33" borderId="0" xfId="62" applyFont="1" applyFill="1" applyBorder="1" applyAlignment="1">
      <alignment horizontal="center" vertical="center"/>
      <protection/>
    </xf>
    <xf numFmtId="0" fontId="55" fillId="33" borderId="0" xfId="62" applyFont="1" applyFill="1" applyBorder="1" applyAlignment="1">
      <alignment horizontal="center" vertical="center"/>
      <protection/>
    </xf>
    <xf numFmtId="0" fontId="57" fillId="33" borderId="0" xfId="62" applyFont="1" applyFill="1" applyBorder="1" applyAlignment="1">
      <alignment horizontal="left" vertical="center"/>
      <protection/>
    </xf>
    <xf numFmtId="0" fontId="18" fillId="33" borderId="0" xfId="62" applyFont="1" applyFill="1" applyBorder="1" applyAlignment="1">
      <alignment horizontal="center" vertical="center"/>
      <protection/>
    </xf>
    <xf numFmtId="0" fontId="18" fillId="33" borderId="0" xfId="62" applyFont="1" applyFill="1" applyBorder="1" applyAlignment="1">
      <alignment vertical="center"/>
      <protection/>
    </xf>
    <xf numFmtId="0" fontId="8" fillId="33" borderId="0" xfId="62" applyFont="1" applyFill="1" applyBorder="1" applyAlignment="1">
      <alignment horizontal="right" vertical="center"/>
      <protection/>
    </xf>
    <xf numFmtId="0" fontId="57" fillId="16" borderId="10" xfId="62" applyFont="1" applyFill="1" applyBorder="1" applyAlignment="1">
      <alignment horizontal="center" vertical="center"/>
      <protection/>
    </xf>
    <xf numFmtId="0" fontId="8" fillId="16" borderId="12" xfId="62" applyFont="1" applyFill="1" applyBorder="1" applyAlignment="1">
      <alignment horizontal="center" vertical="center"/>
      <protection/>
    </xf>
    <xf numFmtId="0" fontId="57" fillId="16" borderId="12" xfId="62" applyFont="1" applyFill="1" applyBorder="1" applyAlignment="1">
      <alignment horizontal="center" vertical="center"/>
      <protection/>
    </xf>
    <xf numFmtId="0" fontId="57" fillId="16" borderId="12" xfId="62" applyFont="1" applyFill="1" applyBorder="1" applyAlignment="1">
      <alignment horizontal="center" vertical="center" wrapText="1"/>
      <protection/>
    </xf>
    <xf numFmtId="0" fontId="8" fillId="16" borderId="0" xfId="62" applyFont="1" applyFill="1" applyBorder="1" applyAlignment="1">
      <alignment horizontal="center" vertical="center"/>
      <protection/>
    </xf>
    <xf numFmtId="0" fontId="8" fillId="16" borderId="14" xfId="62" applyFont="1" applyFill="1" applyBorder="1" applyAlignment="1">
      <alignment horizontal="center" vertical="center"/>
      <protection/>
    </xf>
    <xf numFmtId="0" fontId="8" fillId="16" borderId="13" xfId="62" applyFont="1" applyFill="1" applyBorder="1" applyAlignment="1">
      <alignment horizontal="center" vertical="center"/>
      <protection/>
    </xf>
    <xf numFmtId="49" fontId="57" fillId="16" borderId="18" xfId="62" applyNumberFormat="1" applyFont="1" applyFill="1" applyBorder="1" applyAlignment="1">
      <alignment horizontal="left" vertical="center" shrinkToFit="1"/>
      <protection/>
    </xf>
    <xf numFmtId="49" fontId="8" fillId="34" borderId="18" xfId="62" applyNumberFormat="1" applyFont="1" applyFill="1" applyBorder="1" applyAlignment="1">
      <alignment horizontal="left" vertical="center" shrinkToFit="1"/>
      <protection/>
    </xf>
    <xf numFmtId="0" fontId="8" fillId="33" borderId="18" xfId="62" applyFont="1" applyFill="1" applyBorder="1" applyAlignment="1">
      <alignment horizontal="right" vertical="center"/>
      <protection/>
    </xf>
    <xf numFmtId="49" fontId="60" fillId="16" borderId="0" xfId="62" applyNumberFormat="1" applyFont="1" applyFill="1" applyBorder="1" applyAlignment="1">
      <alignment horizontal="left" vertical="center" shrinkToFit="1"/>
      <protection/>
    </xf>
    <xf numFmtId="49" fontId="61" fillId="34" borderId="0" xfId="62" applyNumberFormat="1" applyFont="1" applyFill="1" applyBorder="1" applyAlignment="1">
      <alignment horizontal="left" vertical="center" wrapText="1" shrinkToFit="1"/>
      <protection/>
    </xf>
    <xf numFmtId="0" fontId="52" fillId="33" borderId="0" xfId="62" applyNumberFormat="1" applyFont="1" applyFill="1" applyBorder="1" applyAlignment="1">
      <alignment horizontal="right"/>
      <protection/>
    </xf>
    <xf numFmtId="176" fontId="52" fillId="33" borderId="0" xfId="62" applyNumberFormat="1" applyFont="1" applyFill="1" applyBorder="1" applyAlignment="1">
      <alignment horizontal="right"/>
      <protection/>
    </xf>
    <xf numFmtId="177" fontId="1" fillId="0" borderId="0" xfId="62" applyNumberFormat="1" applyFont="1" applyAlignment="1">
      <alignment vertical="center"/>
      <protection/>
    </xf>
    <xf numFmtId="49" fontId="46" fillId="16" borderId="0" xfId="62" applyNumberFormat="1" applyFont="1" applyFill="1" applyBorder="1" applyAlignment="1">
      <alignment horizontal="left" vertical="center" shrinkToFit="1"/>
      <protection/>
    </xf>
    <xf numFmtId="49" fontId="47" fillId="34" borderId="0" xfId="62" applyNumberFormat="1" applyFont="1" applyFill="1" applyBorder="1" applyAlignment="1">
      <alignment horizontal="left" vertical="center" shrinkToFit="1"/>
      <protection/>
    </xf>
    <xf numFmtId="0" fontId="62" fillId="33" borderId="0" xfId="62" applyNumberFormat="1" applyFont="1" applyFill="1" applyBorder="1" applyAlignment="1">
      <alignment horizontal="right"/>
      <protection/>
    </xf>
    <xf numFmtId="176" fontId="62" fillId="33" borderId="0" xfId="62" applyNumberFormat="1" applyFont="1" applyFill="1" applyBorder="1" applyAlignment="1">
      <alignment horizontal="right"/>
      <protection/>
    </xf>
    <xf numFmtId="49" fontId="62" fillId="33" borderId="0" xfId="62" applyNumberFormat="1" applyFont="1" applyFill="1" applyBorder="1" applyAlignment="1">
      <alignment horizontal="right"/>
      <protection/>
    </xf>
    <xf numFmtId="49" fontId="47" fillId="34" borderId="0" xfId="62" applyNumberFormat="1" applyFont="1" applyFill="1" applyBorder="1" applyAlignment="1">
      <alignment horizontal="left" vertical="center" wrapText="1" shrinkToFit="1"/>
      <protection/>
    </xf>
    <xf numFmtId="49" fontId="49" fillId="34" borderId="0" xfId="62" applyNumberFormat="1" applyFont="1" applyFill="1" applyBorder="1" applyAlignment="1">
      <alignment horizontal="left" vertical="center" wrapText="1" shrinkToFit="1"/>
      <protection/>
    </xf>
    <xf numFmtId="49" fontId="63" fillId="16" borderId="0" xfId="62" applyNumberFormat="1" applyFont="1" applyFill="1" applyBorder="1" applyAlignment="1">
      <alignment horizontal="left" vertical="center" shrinkToFit="1"/>
      <protection/>
    </xf>
    <xf numFmtId="0" fontId="49" fillId="33" borderId="0" xfId="62" applyNumberFormat="1" applyFont="1" applyFill="1" applyBorder="1" applyAlignment="1">
      <alignment horizontal="right"/>
      <protection/>
    </xf>
    <xf numFmtId="176" fontId="49" fillId="33" borderId="0" xfId="62" applyNumberFormat="1" applyFont="1" applyFill="1" applyBorder="1" applyAlignment="1">
      <alignment horizontal="right"/>
      <protection/>
    </xf>
    <xf numFmtId="49" fontId="50" fillId="16" borderId="0" xfId="62" applyNumberFormat="1" applyFont="1" applyFill="1" applyBorder="1" applyAlignment="1">
      <alignment horizontal="left" vertical="center" shrinkToFit="1"/>
      <protection/>
    </xf>
    <xf numFmtId="177" fontId="49" fillId="33" borderId="0" xfId="62" applyNumberFormat="1" applyFont="1" applyFill="1" applyBorder="1" applyAlignment="1">
      <alignment horizontal="right"/>
      <protection/>
    </xf>
    <xf numFmtId="49" fontId="64" fillId="16" borderId="20" xfId="62" applyNumberFormat="1" applyFont="1" applyFill="1" applyBorder="1" applyAlignment="1">
      <alignment horizontal="left" vertical="center" shrinkToFit="1"/>
      <protection/>
    </xf>
    <xf numFmtId="49" fontId="36" fillId="34" borderId="0" xfId="62" applyNumberFormat="1" applyFont="1" applyFill="1" applyBorder="1" applyAlignment="1">
      <alignment horizontal="left" vertical="center" shrinkToFit="1"/>
      <protection/>
    </xf>
    <xf numFmtId="0" fontId="39" fillId="33" borderId="0" xfId="62" applyFont="1" applyFill="1" applyBorder="1" applyAlignment="1">
      <alignment horizontal="left" vertical="center"/>
      <protection/>
    </xf>
    <xf numFmtId="0" fontId="6" fillId="33" borderId="10" xfId="62" applyFont="1" applyFill="1" applyBorder="1" applyAlignment="1">
      <alignment horizontal="left" vertical="center"/>
      <protection/>
    </xf>
    <xf numFmtId="0" fontId="9" fillId="33" borderId="10" xfId="62" applyFont="1" applyFill="1" applyBorder="1" applyAlignment="1">
      <alignment horizontal="left" vertical="center"/>
      <protection/>
    </xf>
    <xf numFmtId="177" fontId="9" fillId="33" borderId="10" xfId="62" applyNumberFormat="1" applyFont="1" applyFill="1" applyBorder="1" applyAlignment="1">
      <alignment horizontal="left" vertical="center"/>
      <protection/>
    </xf>
    <xf numFmtId="0" fontId="65" fillId="33" borderId="0" xfId="62" applyFont="1" applyFill="1" applyBorder="1" applyAlignment="1">
      <alignment horizontal="left" vertical="center"/>
      <protection/>
    </xf>
    <xf numFmtId="0" fontId="9" fillId="33" borderId="0" xfId="62" applyFont="1" applyFill="1" applyBorder="1" applyAlignment="1">
      <alignment horizontal="left" vertical="center"/>
      <protection/>
    </xf>
    <xf numFmtId="0" fontId="13" fillId="33" borderId="0" xfId="62" applyFont="1" applyFill="1" applyBorder="1" applyAlignment="1">
      <alignment horizontal="left" vertical="center"/>
      <protection/>
    </xf>
    <xf numFmtId="0" fontId="6"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66" fillId="33" borderId="0" xfId="62" applyFont="1" applyFill="1" applyBorder="1" applyAlignment="1">
      <alignment horizontal="center" vertical="center"/>
      <protection/>
    </xf>
    <xf numFmtId="0" fontId="8" fillId="16" borderId="12" xfId="62" applyNumberFormat="1" applyFont="1" applyFill="1" applyBorder="1" applyAlignment="1">
      <alignment horizontal="center" vertical="center"/>
      <protection/>
    </xf>
    <xf numFmtId="0" fontId="57" fillId="16" borderId="11" xfId="62" applyNumberFormat="1" applyFont="1" applyFill="1" applyBorder="1" applyAlignment="1">
      <alignment horizontal="center" vertical="center"/>
      <protection/>
    </xf>
    <xf numFmtId="0" fontId="57" fillId="16" borderId="10" xfId="62" applyFont="1" applyFill="1" applyBorder="1" applyAlignment="1">
      <alignment horizontal="center" vertical="center" wrapText="1"/>
      <protection/>
    </xf>
    <xf numFmtId="0" fontId="57" fillId="16" borderId="0" xfId="62" applyFont="1" applyFill="1" applyBorder="1" applyAlignment="1">
      <alignment horizontal="center" vertical="center"/>
      <protection/>
    </xf>
    <xf numFmtId="0" fontId="8" fillId="16" borderId="14" xfId="62" applyNumberFormat="1" applyFont="1" applyFill="1" applyBorder="1" applyAlignment="1">
      <alignment horizontal="center" vertical="center"/>
      <protection/>
    </xf>
    <xf numFmtId="0" fontId="57" fillId="16" borderId="13" xfId="62" applyNumberFormat="1" applyFont="1" applyFill="1" applyBorder="1" applyAlignment="1">
      <alignment horizontal="center" vertical="center"/>
      <protection/>
    </xf>
    <xf numFmtId="0" fontId="57" fillId="16" borderId="15" xfId="62" applyFont="1" applyFill="1" applyBorder="1" applyAlignment="1">
      <alignment horizontal="center" vertical="center"/>
      <protection/>
    </xf>
    <xf numFmtId="0" fontId="8" fillId="16" borderId="17" xfId="62" applyNumberFormat="1" applyFont="1" applyFill="1" applyBorder="1" applyAlignment="1">
      <alignment horizontal="center" vertical="center"/>
      <protection/>
    </xf>
    <xf numFmtId="0" fontId="57" fillId="16" borderId="16" xfId="62" applyNumberFormat="1" applyFont="1" applyFill="1" applyBorder="1" applyAlignment="1">
      <alignment horizontal="center" vertical="center"/>
      <protection/>
    </xf>
    <xf numFmtId="0" fontId="6" fillId="33" borderId="0" xfId="62" applyFont="1" applyFill="1" applyBorder="1" applyAlignment="1">
      <alignment horizontal="right" wrapText="1"/>
      <protection/>
    </xf>
    <xf numFmtId="176" fontId="6" fillId="33" borderId="0" xfId="62" applyNumberFormat="1" applyFont="1" applyFill="1" applyBorder="1" applyAlignment="1">
      <alignment horizontal="right" wrapText="1"/>
      <protection/>
    </xf>
    <xf numFmtId="0" fontId="49" fillId="33" borderId="0" xfId="62" applyFont="1" applyFill="1" applyBorder="1" applyAlignment="1">
      <alignment horizontal="right" wrapText="1"/>
      <protection/>
    </xf>
    <xf numFmtId="176" fontId="49" fillId="33" borderId="0" xfId="62" applyNumberFormat="1" applyFont="1" applyFill="1" applyBorder="1" applyAlignment="1">
      <alignment horizontal="right" wrapText="1"/>
      <protection/>
    </xf>
    <xf numFmtId="49" fontId="49" fillId="34" borderId="0" xfId="62" applyNumberFormat="1" applyFont="1" applyFill="1" applyBorder="1" applyAlignment="1">
      <alignment horizontal="left" vertical="center" shrinkToFit="1"/>
      <protection/>
    </xf>
    <xf numFmtId="49" fontId="6" fillId="34" borderId="0" xfId="62" applyNumberFormat="1" applyFont="1" applyFill="1" applyBorder="1" applyAlignment="1">
      <alignment horizontal="left" vertical="center" shrinkToFit="1"/>
      <protection/>
    </xf>
    <xf numFmtId="49" fontId="33" fillId="34" borderId="0" xfId="62" applyNumberFormat="1" applyFont="1" applyFill="1" applyBorder="1" applyAlignment="1">
      <alignment horizontal="left" vertical="center" wrapText="1" shrinkToFit="1"/>
      <protection/>
    </xf>
    <xf numFmtId="49" fontId="50" fillId="16" borderId="0" xfId="62" applyNumberFormat="1" applyFont="1" applyFill="1" applyBorder="1" applyAlignment="1">
      <alignment horizontal="center" vertical="center" shrinkToFit="1"/>
      <protection/>
    </xf>
    <xf numFmtId="49" fontId="60" fillId="16" borderId="20" xfId="62" applyNumberFormat="1" applyFont="1" applyFill="1" applyBorder="1" applyAlignment="1">
      <alignment horizontal="left" vertical="center" shrinkToFit="1"/>
      <protection/>
    </xf>
    <xf numFmtId="0" fontId="42" fillId="33" borderId="0" xfId="62" applyFont="1" applyFill="1" applyBorder="1" applyAlignment="1">
      <alignment horizontal="center" vertical="center"/>
      <protection/>
    </xf>
    <xf numFmtId="0" fontId="4" fillId="33" borderId="0" xfId="62" applyFont="1" applyFill="1" applyBorder="1" applyAlignment="1">
      <alignment horizontal="center" vertical="center"/>
      <protection/>
    </xf>
    <xf numFmtId="0" fontId="5" fillId="33" borderId="0" xfId="62" applyFont="1" applyFill="1" applyBorder="1" applyAlignment="1">
      <alignment horizontal="left" vertical="center"/>
      <protection/>
    </xf>
    <xf numFmtId="0" fontId="9" fillId="33" borderId="0" xfId="62" applyFont="1" applyFill="1" applyBorder="1" applyAlignment="1">
      <alignment vertical="center"/>
      <protection/>
    </xf>
    <xf numFmtId="0" fontId="9" fillId="33" borderId="0" xfId="62" applyFont="1" applyFill="1" applyBorder="1" applyAlignment="1">
      <alignment horizontal="center" vertical="center"/>
      <protection/>
    </xf>
    <xf numFmtId="0" fontId="5" fillId="16" borderId="10" xfId="62" applyFont="1" applyFill="1" applyBorder="1" applyAlignment="1">
      <alignment horizontal="center" vertical="center"/>
      <protection/>
    </xf>
    <xf numFmtId="0" fontId="5" fillId="16" borderId="12" xfId="62" applyFont="1" applyFill="1" applyBorder="1" applyAlignment="1">
      <alignment horizontal="center" vertical="center"/>
      <protection/>
    </xf>
    <xf numFmtId="0" fontId="6" fillId="16" borderId="21" xfId="62" applyFont="1" applyFill="1" applyBorder="1" applyAlignment="1">
      <alignment horizontal="center" vertical="center"/>
      <protection/>
    </xf>
    <xf numFmtId="0" fontId="6" fillId="16" borderId="0" xfId="62" applyFont="1" applyFill="1" applyBorder="1" applyAlignment="1">
      <alignment horizontal="center" vertical="center"/>
      <protection/>
    </xf>
    <xf numFmtId="0" fontId="5" fillId="16" borderId="14" xfId="62" applyFont="1" applyFill="1" applyBorder="1" applyAlignment="1">
      <alignment horizontal="center" vertical="center"/>
      <protection/>
    </xf>
    <xf numFmtId="0" fontId="67" fillId="16" borderId="14" xfId="62" applyFont="1" applyFill="1" applyBorder="1" applyAlignment="1">
      <alignment horizontal="center" vertical="center"/>
      <protection/>
    </xf>
    <xf numFmtId="0" fontId="5" fillId="16" borderId="13" xfId="62" applyFont="1" applyFill="1" applyBorder="1" applyAlignment="1">
      <alignment horizontal="center" vertical="center"/>
      <protection/>
    </xf>
    <xf numFmtId="0" fontId="5" fillId="16" borderId="0" xfId="62" applyFont="1" applyFill="1" applyBorder="1" applyAlignment="1">
      <alignment horizontal="center" vertical="center"/>
      <protection/>
    </xf>
    <xf numFmtId="49" fontId="8" fillId="16" borderId="14" xfId="62" applyNumberFormat="1" applyFont="1" applyFill="1" applyBorder="1" applyAlignment="1">
      <alignment horizontal="center" vertical="center" shrinkToFit="1"/>
      <protection/>
    </xf>
    <xf numFmtId="0" fontId="57" fillId="16" borderId="14" xfId="62" applyFont="1" applyFill="1" applyBorder="1" applyAlignment="1">
      <alignment horizontal="center" vertical="center"/>
      <protection/>
    </xf>
    <xf numFmtId="0" fontId="8" fillId="16" borderId="13" xfId="62" applyFont="1" applyFill="1" applyBorder="1" applyAlignment="1">
      <alignment horizontal="center" vertical="center" shrinkToFit="1"/>
      <protection/>
    </xf>
    <xf numFmtId="49" fontId="8" fillId="16" borderId="13" xfId="62" applyNumberFormat="1" applyFont="1" applyFill="1" applyBorder="1" applyAlignment="1">
      <alignment horizontal="center" vertical="center" shrinkToFit="1"/>
      <protection/>
    </xf>
    <xf numFmtId="49" fontId="5" fillId="16" borderId="18" xfId="62" applyNumberFormat="1" applyFont="1" applyFill="1" applyBorder="1" applyAlignment="1">
      <alignment horizontal="center" vertical="center"/>
      <protection/>
    </xf>
    <xf numFmtId="0" fontId="6" fillId="33" borderId="18" xfId="62" applyFont="1" applyFill="1" applyBorder="1" applyAlignment="1">
      <alignment horizontal="right" vertical="center"/>
      <protection/>
    </xf>
    <xf numFmtId="49" fontId="5" fillId="16" borderId="0" xfId="62" applyNumberFormat="1" applyFont="1" applyFill="1" applyBorder="1" applyAlignment="1">
      <alignment horizontal="center" vertical="center"/>
      <protection/>
    </xf>
    <xf numFmtId="1" fontId="6" fillId="33" borderId="0" xfId="62" applyNumberFormat="1" applyFont="1" applyFill="1" applyBorder="1" applyAlignment="1">
      <alignment horizontal="right" wrapText="1"/>
      <protection/>
    </xf>
    <xf numFmtId="178" fontId="6" fillId="33" borderId="0" xfId="62" applyNumberFormat="1" applyFont="1" applyFill="1" applyBorder="1" applyAlignment="1">
      <alignment horizontal="right" wrapText="1"/>
      <protection/>
    </xf>
    <xf numFmtId="0" fontId="5" fillId="16" borderId="0" xfId="62" applyNumberFormat="1" applyFont="1" applyFill="1" applyBorder="1" applyAlignment="1">
      <alignment horizontal="center" vertical="center"/>
      <protection/>
    </xf>
    <xf numFmtId="0" fontId="5" fillId="16" borderId="20" xfId="62" applyNumberFormat="1" applyFont="1" applyFill="1" applyBorder="1" applyAlignment="1">
      <alignment horizontal="center" vertical="center"/>
      <protection/>
    </xf>
    <xf numFmtId="1" fontId="6" fillId="33" borderId="19" xfId="62" applyNumberFormat="1" applyFont="1" applyFill="1" applyBorder="1" applyAlignment="1">
      <alignment horizontal="right" wrapText="1"/>
      <protection/>
    </xf>
    <xf numFmtId="0" fontId="6" fillId="33" borderId="19" xfId="62" applyFont="1" applyFill="1" applyBorder="1" applyAlignment="1">
      <alignment horizontal="right" wrapText="1"/>
      <protection/>
    </xf>
    <xf numFmtId="49" fontId="5" fillId="11" borderId="0" xfId="62" applyNumberFormat="1" applyFont="1" applyFill="1" applyBorder="1" applyAlignment="1">
      <alignment horizontal="center" vertical="center"/>
      <protection/>
    </xf>
    <xf numFmtId="178" fontId="13" fillId="11" borderId="0" xfId="62" applyNumberFormat="1" applyFont="1" applyFill="1" applyBorder="1" applyAlignment="1">
      <alignment horizontal="right" vertical="center"/>
      <protection/>
    </xf>
    <xf numFmtId="1" fontId="13" fillId="11" borderId="0" xfId="62" applyNumberFormat="1" applyFont="1" applyFill="1" applyBorder="1" applyAlignment="1">
      <alignment horizontal="right" vertical="center"/>
      <protection/>
    </xf>
    <xf numFmtId="0" fontId="13" fillId="11" borderId="0" xfId="62" applyFont="1" applyFill="1" applyBorder="1" applyAlignment="1">
      <alignment horizontal="right" vertical="center"/>
      <protection/>
    </xf>
    <xf numFmtId="0" fontId="37" fillId="0" borderId="0" xfId="62" applyFont="1" applyAlignment="1">
      <alignment vertical="center"/>
      <protection/>
    </xf>
    <xf numFmtId="0" fontId="52" fillId="0" borderId="0" xfId="62" applyFont="1" applyAlignment="1">
      <alignment vertical="center"/>
      <protection/>
    </xf>
    <xf numFmtId="0" fontId="52" fillId="0" borderId="0" xfId="62" applyFont="1" applyAlignment="1">
      <alignment horizontal="center" vertical="center"/>
      <protection/>
    </xf>
    <xf numFmtId="0" fontId="52" fillId="0" borderId="0" xfId="62" applyFont="1" applyAlignment="1">
      <alignment horizontal="left" vertical="center"/>
      <protection/>
    </xf>
    <xf numFmtId="0" fontId="68" fillId="0" borderId="0" xfId="62" applyFont="1" applyAlignment="1">
      <alignment horizontal="center"/>
      <protection/>
    </xf>
    <xf numFmtId="0" fontId="9" fillId="0" borderId="0" xfId="62" applyFont="1" applyAlignment="1">
      <alignment vertical="center"/>
      <protection/>
    </xf>
    <xf numFmtId="0" fontId="52" fillId="0" borderId="0" xfId="62" applyFont="1" applyAlignment="1">
      <alignment horizontal="right"/>
      <protection/>
    </xf>
    <xf numFmtId="177" fontId="52" fillId="0" borderId="0" xfId="62" applyNumberFormat="1" applyFont="1" applyAlignment="1">
      <alignment horizontal="right"/>
      <protection/>
    </xf>
    <xf numFmtId="179" fontId="52" fillId="0" borderId="0" xfId="62" applyNumberFormat="1" applyFont="1" applyAlignment="1">
      <alignment/>
      <protection/>
    </xf>
    <xf numFmtId="0" fontId="69" fillId="0" borderId="0" xfId="62" applyFont="1" applyAlignment="1">
      <alignment vertical="center"/>
      <protection/>
    </xf>
    <xf numFmtId="0" fontId="126" fillId="33" borderId="0" xfId="62" applyFont="1" applyFill="1" applyBorder="1" applyAlignment="1">
      <alignment horizontal="center" vertical="center"/>
      <protection/>
    </xf>
    <xf numFmtId="0" fontId="3" fillId="33" borderId="0" xfId="62" applyFont="1" applyFill="1" applyBorder="1" applyAlignment="1">
      <alignment horizontal="center" vertical="center"/>
      <protection/>
    </xf>
    <xf numFmtId="0" fontId="6" fillId="33" borderId="0" xfId="62" applyFont="1" applyFill="1" applyBorder="1" applyAlignment="1">
      <alignment horizontal="right" vertical="center"/>
      <protection/>
    </xf>
    <xf numFmtId="0" fontId="6" fillId="16" borderId="12" xfId="62" applyFont="1" applyFill="1" applyBorder="1" applyAlignment="1">
      <alignment horizontal="center" vertical="center"/>
      <protection/>
    </xf>
    <xf numFmtId="0" fontId="5" fillId="16" borderId="12" xfId="62" applyFont="1" applyFill="1" applyBorder="1" applyAlignment="1">
      <alignment horizontal="center" vertical="center" wrapText="1"/>
      <protection/>
    </xf>
    <xf numFmtId="0" fontId="6" fillId="16" borderId="14" xfId="62" applyFont="1" applyFill="1" applyBorder="1" applyAlignment="1">
      <alignment horizontal="center" vertical="center"/>
      <protection/>
    </xf>
    <xf numFmtId="49" fontId="5" fillId="16" borderId="18" xfId="62" applyNumberFormat="1" applyFont="1" applyFill="1" applyBorder="1" applyAlignment="1">
      <alignment horizontal="left" vertical="center"/>
      <protection/>
    </xf>
    <xf numFmtId="49" fontId="6" fillId="34" borderId="18" xfId="62" applyNumberFormat="1" applyFont="1" applyFill="1" applyBorder="1" applyAlignment="1">
      <alignment horizontal="left" vertical="center"/>
      <protection/>
    </xf>
    <xf numFmtId="49" fontId="35" fillId="16" borderId="0" xfId="62" applyNumberFormat="1" applyFont="1" applyFill="1" applyBorder="1" applyAlignment="1">
      <alignment horizontal="left" vertical="center"/>
      <protection/>
    </xf>
    <xf numFmtId="176" fontId="6" fillId="33" borderId="0" xfId="62" applyNumberFormat="1" applyFont="1" applyFill="1" applyBorder="1" applyAlignment="1">
      <alignment horizontal="right"/>
      <protection/>
    </xf>
    <xf numFmtId="177" fontId="6" fillId="33" borderId="0" xfId="62" applyNumberFormat="1" applyFont="1" applyFill="1" applyBorder="1" applyAlignment="1">
      <alignment horizontal="right" vertical="center"/>
      <protection/>
    </xf>
    <xf numFmtId="49" fontId="5" fillId="16" borderId="0" xfId="62" applyNumberFormat="1" applyFont="1" applyFill="1" applyBorder="1" applyAlignment="1">
      <alignment horizontal="left" vertical="center"/>
      <protection/>
    </xf>
    <xf numFmtId="49" fontId="6" fillId="34" borderId="0" xfId="62" applyNumberFormat="1" applyFont="1" applyFill="1" applyBorder="1" applyAlignment="1">
      <alignment horizontal="left" vertical="center"/>
      <protection/>
    </xf>
    <xf numFmtId="49" fontId="70" fillId="16" borderId="0" xfId="62" applyNumberFormat="1" applyFont="1" applyFill="1" applyBorder="1" applyAlignment="1">
      <alignment horizontal="left" vertical="center"/>
      <protection/>
    </xf>
    <xf numFmtId="49" fontId="49" fillId="34" borderId="0" xfId="62" applyNumberFormat="1" applyFont="1" applyFill="1" applyBorder="1" applyAlignment="1">
      <alignment horizontal="left" vertical="center"/>
      <protection/>
    </xf>
    <xf numFmtId="49" fontId="50" fillId="16" borderId="0" xfId="62" applyNumberFormat="1" applyFont="1" applyFill="1" applyBorder="1" applyAlignment="1">
      <alignment horizontal="left" vertical="center"/>
      <protection/>
    </xf>
    <xf numFmtId="49" fontId="27" fillId="34" borderId="0" xfId="62" applyNumberFormat="1" applyFont="1" applyFill="1" applyBorder="1" applyAlignment="1">
      <alignment horizontal="left" vertical="center" shrinkToFit="1"/>
      <protection/>
    </xf>
    <xf numFmtId="176" fontId="71" fillId="33" borderId="0" xfId="62" applyNumberFormat="1" applyFont="1" applyFill="1" applyBorder="1" applyAlignment="1">
      <alignment horizontal="right"/>
      <protection/>
    </xf>
    <xf numFmtId="49" fontId="72" fillId="16" borderId="0" xfId="62" applyNumberFormat="1" applyFont="1" applyFill="1" applyBorder="1" applyAlignment="1">
      <alignment horizontal="left" vertical="center"/>
      <protection/>
    </xf>
    <xf numFmtId="49" fontId="73" fillId="34" borderId="0" xfId="62" applyNumberFormat="1" applyFont="1" applyFill="1" applyBorder="1" applyAlignment="1">
      <alignment horizontal="left" vertical="center" wrapText="1" shrinkToFit="1"/>
      <protection/>
    </xf>
    <xf numFmtId="177" fontId="51" fillId="0" borderId="0" xfId="62" applyNumberFormat="1" applyFont="1" applyAlignment="1">
      <alignment vertical="center"/>
      <protection/>
    </xf>
    <xf numFmtId="0" fontId="51" fillId="0" borderId="0" xfId="62" applyFont="1" applyAlignment="1">
      <alignment vertical="center"/>
      <protection/>
    </xf>
    <xf numFmtId="49" fontId="74" fillId="34" borderId="0" xfId="62" applyNumberFormat="1" applyFont="1" applyFill="1" applyBorder="1" applyAlignment="1">
      <alignment horizontal="left" vertical="center" wrapText="1"/>
      <protection/>
    </xf>
    <xf numFmtId="177" fontId="69" fillId="0" borderId="0" xfId="62" applyNumberFormat="1" applyFont="1" applyAlignment="1">
      <alignment vertical="center"/>
      <protection/>
    </xf>
    <xf numFmtId="0" fontId="75" fillId="0" borderId="0" xfId="62" applyFont="1" applyAlignment="1">
      <alignment vertical="center"/>
      <protection/>
    </xf>
    <xf numFmtId="49" fontId="50" fillId="16" borderId="0" xfId="80" applyNumberFormat="1" applyFont="1" applyFill="1" applyBorder="1" applyAlignment="1">
      <alignment horizontal="left" vertical="center"/>
      <protection/>
    </xf>
    <xf numFmtId="49" fontId="49" fillId="34" borderId="0" xfId="80" applyNumberFormat="1" applyFont="1" applyFill="1" applyBorder="1" applyAlignment="1">
      <alignment horizontal="left" vertical="center"/>
      <protection/>
    </xf>
    <xf numFmtId="49" fontId="50" fillId="16" borderId="0" xfId="80" applyNumberFormat="1" applyFont="1" applyFill="1" applyBorder="1" applyAlignment="1">
      <alignment horizontal="left" vertical="center" shrinkToFit="1"/>
      <protection/>
    </xf>
    <xf numFmtId="49" fontId="27" fillId="34" borderId="0" xfId="80" applyNumberFormat="1" applyFont="1" applyFill="1" applyBorder="1" applyAlignment="1">
      <alignment horizontal="left" vertical="center"/>
      <protection/>
    </xf>
    <xf numFmtId="49" fontId="5" fillId="16" borderId="19" xfId="80" applyNumberFormat="1" applyFont="1" applyFill="1" applyBorder="1" applyAlignment="1">
      <alignment horizontal="left" vertical="center"/>
      <protection/>
    </xf>
    <xf numFmtId="49" fontId="6" fillId="34" borderId="19" xfId="80" applyNumberFormat="1" applyFont="1" applyFill="1" applyBorder="1" applyAlignment="1">
      <alignment horizontal="left" vertical="center"/>
      <protection/>
    </xf>
    <xf numFmtId="177" fontId="6" fillId="33" borderId="19" xfId="62" applyNumberFormat="1" applyFont="1" applyFill="1" applyBorder="1" applyAlignment="1">
      <alignment horizontal="right" vertical="center"/>
      <protection/>
    </xf>
    <xf numFmtId="0" fontId="19" fillId="33" borderId="0" xfId="62" applyFont="1" applyFill="1" applyAlignment="1">
      <alignment horizontal="center" vertical="center"/>
      <protection/>
    </xf>
    <xf numFmtId="0" fontId="20" fillId="33" borderId="0" xfId="62" applyFont="1" applyFill="1" applyAlignment="1">
      <alignment horizontal="center" vertical="center"/>
      <protection/>
    </xf>
    <xf numFmtId="0" fontId="1" fillId="11" borderId="0" xfId="62" applyFont="1" applyFill="1" applyAlignment="1">
      <alignment vertical="center"/>
      <protection/>
    </xf>
    <xf numFmtId="0" fontId="5" fillId="16" borderId="11" xfId="62" applyFont="1" applyFill="1" applyBorder="1" applyAlignment="1">
      <alignment horizontal="center" vertical="center"/>
      <protection/>
    </xf>
    <xf numFmtId="0" fontId="6" fillId="16" borderId="13" xfId="62" applyFont="1" applyFill="1" applyBorder="1" applyAlignment="1">
      <alignment horizontal="center" vertical="center"/>
      <protection/>
    </xf>
    <xf numFmtId="2" fontId="6" fillId="33" borderId="0" xfId="62" applyNumberFormat="1" applyFont="1" applyFill="1" applyBorder="1" applyAlignment="1">
      <alignment horizontal="right" wrapText="1"/>
      <protection/>
    </xf>
    <xf numFmtId="2" fontId="6" fillId="11" borderId="0" xfId="62" applyNumberFormat="1" applyFont="1" applyFill="1" applyBorder="1" applyAlignment="1">
      <alignment horizontal="right" wrapText="1"/>
      <protection/>
    </xf>
    <xf numFmtId="49" fontId="5" fillId="16" borderId="20" xfId="62" applyNumberFormat="1" applyFont="1" applyFill="1" applyBorder="1" applyAlignment="1">
      <alignment horizontal="center" vertical="center"/>
      <protection/>
    </xf>
    <xf numFmtId="176" fontId="6" fillId="33" borderId="20" xfId="62" applyNumberFormat="1" applyFont="1" applyFill="1" applyBorder="1" applyAlignment="1">
      <alignment horizontal="right" vertical="center"/>
      <protection/>
    </xf>
    <xf numFmtId="0" fontId="6" fillId="33" borderId="20" xfId="62" applyFont="1" applyFill="1" applyBorder="1" applyAlignment="1">
      <alignment horizontal="right" vertical="center"/>
      <protection/>
    </xf>
    <xf numFmtId="1" fontId="6" fillId="33" borderId="20" xfId="62" applyNumberFormat="1" applyFont="1" applyFill="1" applyBorder="1" applyAlignment="1">
      <alignment horizontal="right" vertical="center"/>
      <protection/>
    </xf>
    <xf numFmtId="0" fontId="1" fillId="11" borderId="20" xfId="62" applyFont="1" applyFill="1" applyBorder="1" applyAlignment="1">
      <alignment vertical="center"/>
      <protection/>
    </xf>
    <xf numFmtId="177" fontId="1" fillId="11" borderId="20" xfId="62" applyNumberFormat="1" applyFont="1" applyFill="1" applyBorder="1" applyAlignment="1">
      <alignment vertical="center"/>
      <protection/>
    </xf>
    <xf numFmtId="0" fontId="1" fillId="0" borderId="0" xfId="62" applyFont="1" applyAlignment="1">
      <alignment horizontal="center" vertical="center"/>
      <protection/>
    </xf>
    <xf numFmtId="178" fontId="9" fillId="0" borderId="0" xfId="62" applyNumberFormat="1" applyFont="1" applyAlignment="1">
      <alignment vertical="center"/>
      <protection/>
    </xf>
    <xf numFmtId="2" fontId="6" fillId="33" borderId="0" xfId="62" applyNumberFormat="1" applyFont="1" applyFill="1" applyBorder="1" applyAlignment="1">
      <alignment horizontal="right" vertical="center"/>
      <protection/>
    </xf>
    <xf numFmtId="0" fontId="6" fillId="16" borderId="22" xfId="62" applyFont="1" applyFill="1" applyBorder="1" applyAlignment="1">
      <alignment horizontal="center" vertical="center"/>
      <protection/>
    </xf>
    <xf numFmtId="49" fontId="5" fillId="16" borderId="18" xfId="62" applyNumberFormat="1" applyFont="1" applyFill="1" applyBorder="1" applyAlignment="1">
      <alignment horizontal="left" vertical="center" shrinkToFit="1"/>
      <protection/>
    </xf>
    <xf numFmtId="49" fontId="6" fillId="34" borderId="18" xfId="62" applyNumberFormat="1" applyFont="1" applyFill="1" applyBorder="1" applyAlignment="1">
      <alignment horizontal="left" vertical="center" shrinkToFit="1"/>
      <protection/>
    </xf>
    <xf numFmtId="49" fontId="29" fillId="16" borderId="0" xfId="62" applyNumberFormat="1" applyFont="1" applyFill="1" applyBorder="1" applyAlignment="1">
      <alignment horizontal="left" vertical="center" shrinkToFit="1"/>
      <protection/>
    </xf>
    <xf numFmtId="177" fontId="9" fillId="0" borderId="0" xfId="62" applyNumberFormat="1" applyFont="1" applyAlignment="1">
      <alignment vertical="center"/>
      <protection/>
    </xf>
    <xf numFmtId="49" fontId="5" fillId="16" borderId="0" xfId="62" applyNumberFormat="1" applyFont="1" applyFill="1" applyBorder="1" applyAlignment="1">
      <alignment horizontal="left" vertical="center" shrinkToFit="1"/>
      <protection/>
    </xf>
    <xf numFmtId="49" fontId="12" fillId="34" borderId="0" xfId="62" applyNumberFormat="1" applyFont="1" applyFill="1" applyBorder="1" applyAlignment="1">
      <alignment horizontal="left" vertical="center" wrapText="1"/>
      <protection/>
    </xf>
    <xf numFmtId="49" fontId="12" fillId="34" borderId="0" xfId="62" applyNumberFormat="1" applyFont="1" applyFill="1" applyBorder="1" applyAlignment="1">
      <alignment horizontal="left" vertical="center" wrapText="1" shrinkToFit="1"/>
      <protection/>
    </xf>
    <xf numFmtId="49" fontId="8" fillId="34" borderId="0" xfId="62" applyNumberFormat="1" applyFont="1" applyFill="1" applyBorder="1" applyAlignment="1">
      <alignment horizontal="left" vertical="center" shrinkToFit="1"/>
      <protection/>
    </xf>
    <xf numFmtId="49" fontId="5" fillId="16" borderId="20" xfId="62" applyNumberFormat="1" applyFont="1" applyFill="1" applyBorder="1" applyAlignment="1">
      <alignment horizontal="left" vertical="center" shrinkToFit="1"/>
      <protection/>
    </xf>
    <xf numFmtId="49" fontId="12" fillId="34" borderId="20" xfId="62" applyNumberFormat="1" applyFont="1" applyFill="1" applyBorder="1" applyAlignment="1">
      <alignment horizontal="left" vertical="center" wrapText="1" shrinkToFit="1"/>
      <protection/>
    </xf>
    <xf numFmtId="0" fontId="2" fillId="33" borderId="0" xfId="62" applyFont="1" applyFill="1" applyBorder="1" applyAlignment="1">
      <alignment horizontal="center" vertical="center" wrapText="1"/>
      <protection/>
    </xf>
    <xf numFmtId="0" fontId="126" fillId="33" borderId="0" xfId="62" applyFont="1" applyFill="1" applyBorder="1" applyAlignment="1">
      <alignment horizontal="center" vertical="center" wrapText="1"/>
      <protection/>
    </xf>
    <xf numFmtId="0" fontId="3" fillId="33" borderId="0" xfId="62" applyFont="1" applyFill="1" applyBorder="1" applyAlignment="1">
      <alignment horizontal="center" vertical="center" wrapText="1"/>
      <protection/>
    </xf>
    <xf numFmtId="0" fontId="5" fillId="16" borderId="27" xfId="62" applyFont="1" applyFill="1" applyBorder="1" applyAlignment="1">
      <alignment horizontal="center" vertical="center"/>
      <protection/>
    </xf>
    <xf numFmtId="0" fontId="6" fillId="16" borderId="11" xfId="62" applyFont="1" applyFill="1" applyBorder="1" applyAlignment="1">
      <alignment horizontal="center" vertical="center"/>
      <protection/>
    </xf>
    <xf numFmtId="0" fontId="5" fillId="16" borderId="22" xfId="62" applyFont="1" applyFill="1" applyBorder="1" applyAlignment="1">
      <alignment horizontal="center" vertical="center"/>
      <protection/>
    </xf>
    <xf numFmtId="0" fontId="5" fillId="16" borderId="38" xfId="62" applyFont="1" applyFill="1" applyBorder="1" applyAlignment="1">
      <alignment horizontal="center" vertical="center"/>
      <protection/>
    </xf>
    <xf numFmtId="0" fontId="6" fillId="16" borderId="16" xfId="62" applyFont="1" applyFill="1" applyBorder="1" applyAlignment="1">
      <alignment horizontal="center" vertical="center"/>
      <protection/>
    </xf>
    <xf numFmtId="49" fontId="35" fillId="16" borderId="0" xfId="62" applyNumberFormat="1" applyFont="1" applyFill="1" applyBorder="1" applyAlignment="1">
      <alignment horizontal="left" vertical="center" shrinkToFit="1"/>
      <protection/>
    </xf>
    <xf numFmtId="49" fontId="6" fillId="34" borderId="0" xfId="62" applyNumberFormat="1" applyFont="1" applyFill="1" applyBorder="1" applyAlignment="1">
      <alignment horizontal="left" vertical="center" wrapText="1" shrinkToFit="1"/>
      <protection/>
    </xf>
    <xf numFmtId="49" fontId="5" fillId="16" borderId="19" xfId="62" applyNumberFormat="1" applyFont="1" applyFill="1" applyBorder="1" applyAlignment="1">
      <alignment horizontal="left" vertical="center" shrinkToFit="1"/>
      <protection/>
    </xf>
    <xf numFmtId="49" fontId="27" fillId="34" borderId="19" xfId="62" applyNumberFormat="1" applyFont="1" applyFill="1" applyBorder="1" applyAlignment="1">
      <alignment horizontal="left" vertical="center" shrinkToFit="1"/>
      <protection/>
    </xf>
    <xf numFmtId="176" fontId="27" fillId="33" borderId="19" xfId="62" applyNumberFormat="1" applyFont="1" applyFill="1" applyBorder="1" applyAlignment="1">
      <alignment horizontal="right" vertical="center"/>
      <protection/>
    </xf>
    <xf numFmtId="0" fontId="44" fillId="0" borderId="0" xfId="62" applyFont="1" applyBorder="1" applyAlignment="1">
      <alignment horizontal="left" vertical="center"/>
      <protection/>
    </xf>
    <xf numFmtId="9" fontId="1" fillId="0" borderId="0" xfId="25" applyFont="1" applyFill="1" applyBorder="1" applyAlignment="1" applyProtection="1">
      <alignment vertical="center"/>
      <protection/>
    </xf>
    <xf numFmtId="0" fontId="6" fillId="16" borderId="12" xfId="62" applyNumberFormat="1" applyFont="1" applyFill="1" applyBorder="1" applyAlignment="1">
      <alignment horizontal="center" vertical="center"/>
      <protection/>
    </xf>
    <xf numFmtId="0" fontId="5" fillId="16" borderId="12" xfId="62" applyFont="1" applyFill="1" applyBorder="1" applyAlignment="1">
      <alignment horizontal="center" wrapText="1"/>
      <protection/>
    </xf>
    <xf numFmtId="0" fontId="6" fillId="16" borderId="14" xfId="62" applyNumberFormat="1" applyFont="1" applyFill="1" applyBorder="1" applyAlignment="1">
      <alignment horizontal="center" vertical="center"/>
      <protection/>
    </xf>
    <xf numFmtId="49" fontId="27" fillId="34" borderId="0" xfId="62" applyNumberFormat="1" applyFont="1" applyFill="1" applyBorder="1" applyAlignment="1">
      <alignment horizontal="left" vertical="center"/>
      <protection/>
    </xf>
    <xf numFmtId="0" fontId="76" fillId="0" borderId="0" xfId="62" applyFont="1" applyAlignment="1">
      <alignment vertical="center"/>
      <protection/>
    </xf>
    <xf numFmtId="49" fontId="29" fillId="16" borderId="0" xfId="62" applyNumberFormat="1" applyFont="1" applyFill="1" applyBorder="1" applyAlignment="1">
      <alignment horizontal="left" vertical="center" wrapText="1"/>
      <protection/>
    </xf>
    <xf numFmtId="49" fontId="6" fillId="34" borderId="0" xfId="62" applyNumberFormat="1" applyFont="1" applyFill="1" applyBorder="1" applyAlignment="1">
      <alignment horizontal="left" vertical="center" wrapText="1"/>
      <protection/>
    </xf>
    <xf numFmtId="49" fontId="24" fillId="16" borderId="0" xfId="62" applyNumberFormat="1" applyFont="1" applyFill="1" applyBorder="1" applyAlignment="1">
      <alignment horizontal="left" vertical="center"/>
      <protection/>
    </xf>
    <xf numFmtId="176" fontId="6" fillId="0" borderId="0" xfId="62" applyNumberFormat="1" applyFont="1" applyFill="1" applyBorder="1" applyAlignment="1">
      <alignment horizontal="right" wrapText="1"/>
      <protection/>
    </xf>
    <xf numFmtId="49" fontId="24" fillId="16" borderId="0" xfId="62" applyNumberFormat="1" applyFont="1" applyFill="1" applyBorder="1" applyAlignment="1">
      <alignment horizontal="left" vertical="center" wrapText="1"/>
      <protection/>
    </xf>
    <xf numFmtId="49" fontId="29" fillId="16" borderId="0" xfId="62" applyNumberFormat="1" applyFont="1" applyFill="1" applyBorder="1" applyAlignment="1">
      <alignment horizontal="left" vertical="center"/>
      <protection/>
    </xf>
    <xf numFmtId="49" fontId="35" fillId="16" borderId="0" xfId="62" applyNumberFormat="1" applyFont="1" applyFill="1" applyBorder="1" applyAlignment="1">
      <alignment horizontal="left" vertical="center" wrapText="1"/>
      <protection/>
    </xf>
    <xf numFmtId="49" fontId="27" fillId="34" borderId="0" xfId="62" applyNumberFormat="1" applyFont="1" applyFill="1" applyBorder="1" applyAlignment="1">
      <alignment horizontal="left" vertical="center" wrapText="1"/>
      <protection/>
    </xf>
    <xf numFmtId="49" fontId="5" fillId="16" borderId="19" xfId="62" applyNumberFormat="1" applyFont="1" applyFill="1" applyBorder="1" applyAlignment="1">
      <alignment horizontal="left" vertical="center"/>
      <protection/>
    </xf>
    <xf numFmtId="49" fontId="6" fillId="34" borderId="19" xfId="62" applyNumberFormat="1" applyFont="1" applyFill="1" applyBorder="1" applyAlignment="1">
      <alignment horizontal="left" vertical="center"/>
      <protection/>
    </xf>
    <xf numFmtId="176" fontId="6" fillId="33" borderId="19" xfId="62" applyNumberFormat="1" applyFont="1" applyFill="1" applyBorder="1" applyAlignment="1">
      <alignment horizontal="right" vertical="center"/>
      <protection/>
    </xf>
    <xf numFmtId="0" fontId="77" fillId="0" borderId="0" xfId="62" applyFont="1" applyAlignment="1">
      <alignment vertical="center"/>
      <protection/>
    </xf>
    <xf numFmtId="0" fontId="20" fillId="33" borderId="0" xfId="62" applyFont="1" applyFill="1" applyBorder="1" applyAlignment="1">
      <alignment horizontal="center" vertical="center"/>
      <protection/>
    </xf>
    <xf numFmtId="0" fontId="6" fillId="16" borderId="38" xfId="62" applyFont="1" applyFill="1" applyBorder="1" applyAlignment="1">
      <alignment horizontal="center" vertical="center"/>
      <protection/>
    </xf>
    <xf numFmtId="185" fontId="6" fillId="33" borderId="0" xfId="62" applyNumberFormat="1" applyFont="1" applyFill="1" applyBorder="1" applyAlignment="1">
      <alignment horizontal="right" wrapText="1"/>
      <protection/>
    </xf>
    <xf numFmtId="0" fontId="21" fillId="0" borderId="0" xfId="62" applyFont="1" applyAlignment="1">
      <alignment vertical="center"/>
      <protection/>
    </xf>
    <xf numFmtId="177" fontId="21" fillId="0" borderId="0" xfId="62" applyNumberFormat="1" applyFont="1" applyAlignment="1">
      <alignment vertical="center"/>
      <protection/>
    </xf>
    <xf numFmtId="186" fontId="6" fillId="33" borderId="0" xfId="62" applyNumberFormat="1" applyFont="1" applyFill="1" applyBorder="1" applyAlignment="1">
      <alignment horizontal="right" wrapText="1"/>
      <protection/>
    </xf>
    <xf numFmtId="49" fontId="5" fillId="16" borderId="19" xfId="62" applyNumberFormat="1" applyFont="1" applyFill="1" applyBorder="1" applyAlignment="1">
      <alignment horizontal="center" vertical="center"/>
      <protection/>
    </xf>
    <xf numFmtId="186" fontId="6" fillId="33" borderId="19" xfId="62" applyNumberFormat="1" applyFont="1" applyFill="1" applyBorder="1" applyAlignment="1">
      <alignment horizontal="right" vertical="center"/>
      <protection/>
    </xf>
    <xf numFmtId="2" fontId="6" fillId="0" borderId="0" xfId="62" applyNumberFormat="1" applyFont="1" applyFill="1" applyBorder="1" applyAlignment="1">
      <alignment horizontal="right" wrapText="1"/>
      <protection/>
    </xf>
    <xf numFmtId="49" fontId="49" fillId="34" borderId="0" xfId="62" applyNumberFormat="1" applyFont="1" applyFill="1" applyBorder="1" applyAlignment="1">
      <alignment horizontal="left" vertical="center" wrapText="1"/>
      <protection/>
    </xf>
    <xf numFmtId="2" fontId="49" fillId="0" borderId="0" xfId="62" applyNumberFormat="1" applyFont="1" applyFill="1" applyBorder="1" applyAlignment="1">
      <alignment horizontal="right" wrapText="1"/>
      <protection/>
    </xf>
    <xf numFmtId="176" fontId="49" fillId="0" borderId="0" xfId="62" applyNumberFormat="1" applyFont="1" applyFill="1" applyBorder="1" applyAlignment="1">
      <alignment horizontal="right" wrapText="1"/>
      <protection/>
    </xf>
    <xf numFmtId="49" fontId="5" fillId="16" borderId="0" xfId="62" applyNumberFormat="1" applyFont="1" applyFill="1" applyBorder="1" applyAlignment="1">
      <alignment horizontal="left" vertical="center" wrapText="1"/>
      <protection/>
    </xf>
    <xf numFmtId="49" fontId="8" fillId="34" borderId="0" xfId="62" applyNumberFormat="1" applyFont="1" applyFill="1" applyBorder="1" applyAlignment="1">
      <alignment horizontal="left" vertical="center"/>
      <protection/>
    </xf>
    <xf numFmtId="0" fontId="6" fillId="0" borderId="0" xfId="62" applyFont="1" applyFill="1" applyBorder="1" applyAlignment="1">
      <alignment horizontal="right" wrapText="1"/>
      <protection/>
    </xf>
    <xf numFmtId="49" fontId="27" fillId="34" borderId="19" xfId="62" applyNumberFormat="1" applyFont="1" applyFill="1" applyBorder="1" applyAlignment="1">
      <alignment horizontal="left" vertical="center"/>
      <protection/>
    </xf>
    <xf numFmtId="0" fontId="6" fillId="33" borderId="19" xfId="62" applyFont="1" applyFill="1" applyBorder="1" applyAlignment="1">
      <alignment horizontal="right" vertical="center"/>
      <protection/>
    </xf>
    <xf numFmtId="0" fontId="6" fillId="0" borderId="0" xfId="62" applyFont="1" applyAlignment="1">
      <alignment vertical="center"/>
      <protection/>
    </xf>
    <xf numFmtId="0" fontId="14" fillId="0" borderId="0" xfId="62" applyFont="1" applyAlignment="1">
      <alignment vertical="center"/>
      <protection/>
    </xf>
    <xf numFmtId="0" fontId="19" fillId="33" borderId="0" xfId="79" applyFont="1" applyFill="1" applyAlignment="1">
      <alignment horizontal="center" vertical="center"/>
      <protection/>
    </xf>
    <xf numFmtId="0" fontId="20" fillId="33" borderId="0" xfId="26" applyFont="1" applyFill="1" applyAlignment="1">
      <alignment horizontal="center" vertical="center"/>
      <protection/>
    </xf>
    <xf numFmtId="0" fontId="4" fillId="33" borderId="0" xfId="26" applyFont="1" applyFill="1" applyBorder="1" applyAlignment="1">
      <alignment horizontal="center" vertical="center"/>
      <protection/>
    </xf>
    <xf numFmtId="0" fontId="6" fillId="16" borderId="10" xfId="79" applyFont="1" applyFill="1" applyBorder="1" applyAlignment="1">
      <alignment horizontal="center" vertical="center"/>
      <protection/>
    </xf>
    <xf numFmtId="0" fontId="5" fillId="16" borderId="12" xfId="79" applyFont="1" applyFill="1" applyBorder="1" applyAlignment="1">
      <alignment horizontal="center" vertical="center"/>
      <protection/>
    </xf>
    <xf numFmtId="0" fontId="6" fillId="16" borderId="23" xfId="79" applyFont="1" applyFill="1" applyBorder="1" applyAlignment="1">
      <alignment horizontal="center" vertical="center"/>
      <protection/>
    </xf>
    <xf numFmtId="0" fontId="6" fillId="16" borderId="21" xfId="79" applyFont="1" applyFill="1" applyBorder="1" applyAlignment="1">
      <alignment horizontal="center" vertical="center"/>
      <protection/>
    </xf>
    <xf numFmtId="0" fontId="5" fillId="16" borderId="0" xfId="79" applyFont="1" applyFill="1" applyBorder="1" applyAlignment="1">
      <alignment horizontal="center" vertical="center"/>
      <protection/>
    </xf>
    <xf numFmtId="0" fontId="5" fillId="16" borderId="14" xfId="79" applyFont="1" applyFill="1" applyBorder="1" applyAlignment="1">
      <alignment horizontal="center" vertical="center"/>
      <protection/>
    </xf>
    <xf numFmtId="0" fontId="5" fillId="16" borderId="13" xfId="79" applyFont="1" applyFill="1" applyBorder="1" applyAlignment="1">
      <alignment horizontal="center" vertical="center"/>
      <protection/>
    </xf>
    <xf numFmtId="0" fontId="6" fillId="16" borderId="0" xfId="79" applyFont="1" applyFill="1" applyBorder="1" applyAlignment="1">
      <alignment horizontal="center" vertical="center"/>
      <protection/>
    </xf>
    <xf numFmtId="0" fontId="6" fillId="16" borderId="14" xfId="79" applyFont="1" applyFill="1" applyBorder="1" applyAlignment="1">
      <alignment horizontal="center" vertical="center"/>
      <protection/>
    </xf>
    <xf numFmtId="0" fontId="8" fillId="16" borderId="14" xfId="79" applyFont="1" applyFill="1" applyBorder="1" applyAlignment="1">
      <alignment horizontal="center" vertical="center"/>
      <protection/>
    </xf>
    <xf numFmtId="0" fontId="6" fillId="16" borderId="13" xfId="79" applyFont="1" applyFill="1" applyBorder="1" applyAlignment="1">
      <alignment horizontal="center" vertical="center"/>
      <protection/>
    </xf>
    <xf numFmtId="0" fontId="6" fillId="16" borderId="14" xfId="26" applyFont="1" applyFill="1" applyBorder="1" applyAlignment="1">
      <alignment horizontal="center" vertical="center"/>
      <protection/>
    </xf>
    <xf numFmtId="0" fontId="6" fillId="16" borderId="15" xfId="62" applyFont="1" applyFill="1" applyBorder="1" applyAlignment="1">
      <alignment horizontal="center" vertical="center"/>
      <protection/>
    </xf>
    <xf numFmtId="0" fontId="6" fillId="16" borderId="17" xfId="26" applyFont="1" applyFill="1" applyBorder="1" applyAlignment="1">
      <alignment horizontal="center" vertical="center"/>
      <protection/>
    </xf>
    <xf numFmtId="0" fontId="6" fillId="33" borderId="18" xfId="26" applyFont="1" applyFill="1" applyBorder="1" applyAlignment="1">
      <alignment horizontal="right" vertical="center"/>
      <protection/>
    </xf>
    <xf numFmtId="49" fontId="5" fillId="16" borderId="0" xfId="79" applyNumberFormat="1" applyFont="1" applyFill="1" applyBorder="1" applyAlignment="1">
      <alignment horizontal="left" vertical="center"/>
      <protection/>
    </xf>
    <xf numFmtId="0" fontId="6" fillId="33" borderId="0" xfId="79" applyFont="1" applyFill="1" applyBorder="1" applyAlignment="1">
      <alignment horizontal="right" vertical="center"/>
      <protection/>
    </xf>
    <xf numFmtId="176" fontId="6" fillId="33" borderId="0" xfId="79" applyNumberFormat="1" applyFont="1" applyFill="1" applyBorder="1" applyAlignment="1">
      <alignment horizontal="right" vertical="center"/>
      <protection/>
    </xf>
    <xf numFmtId="49" fontId="5" fillId="16" borderId="0" xfId="77" applyNumberFormat="1" applyFont="1" applyFill="1" applyBorder="1" applyAlignment="1">
      <alignment horizontal="center" vertical="center"/>
      <protection/>
    </xf>
    <xf numFmtId="176" fontId="6" fillId="33" borderId="0" xfId="79" applyNumberFormat="1" applyFont="1" applyFill="1" applyBorder="1" applyAlignment="1">
      <alignment horizontal="right"/>
      <protection/>
    </xf>
    <xf numFmtId="49" fontId="5" fillId="16" borderId="0" xfId="79" applyNumberFormat="1" applyFont="1" applyFill="1" applyBorder="1" applyAlignment="1">
      <alignment horizontal="center" vertical="center"/>
      <protection/>
    </xf>
    <xf numFmtId="0" fontId="6" fillId="33" borderId="0" xfId="79" applyFont="1" applyFill="1" applyBorder="1" applyAlignment="1">
      <alignment horizontal="right"/>
      <protection/>
    </xf>
    <xf numFmtId="49" fontId="5" fillId="16" borderId="20" xfId="79" applyNumberFormat="1" applyFont="1" applyFill="1" applyBorder="1" applyAlignment="1">
      <alignment horizontal="center" vertical="center"/>
      <protection/>
    </xf>
    <xf numFmtId="0" fontId="6" fillId="0" borderId="20" xfId="79" applyFont="1" applyFill="1" applyBorder="1" applyAlignment="1">
      <alignment horizontal="right"/>
      <protection/>
    </xf>
    <xf numFmtId="176" fontId="6" fillId="0" borderId="20" xfId="79" applyNumberFormat="1" applyFont="1" applyFill="1" applyBorder="1" applyAlignment="1">
      <alignment horizontal="right"/>
      <protection/>
    </xf>
    <xf numFmtId="0" fontId="39" fillId="33" borderId="0" xfId="77" applyFont="1" applyFill="1" applyBorder="1" applyAlignment="1">
      <alignment horizontal="left" vertical="center"/>
      <protection/>
    </xf>
    <xf numFmtId="0" fontId="9" fillId="33" borderId="0" xfId="77" applyFont="1" applyFill="1" applyBorder="1" applyAlignment="1">
      <alignment horizontal="left" vertical="center"/>
      <protection/>
    </xf>
    <xf numFmtId="0" fontId="6" fillId="33" borderId="0" xfId="75" applyFont="1" applyFill="1" applyBorder="1" applyAlignment="1">
      <alignment horizontal="left" vertical="center"/>
      <protection/>
    </xf>
    <xf numFmtId="179" fontId="76" fillId="0" borderId="0" xfId="62" applyNumberFormat="1" applyFont="1" applyAlignment="1">
      <alignment vertical="center"/>
      <protection/>
    </xf>
    <xf numFmtId="184" fontId="76" fillId="0" borderId="0" xfId="62" applyNumberFormat="1" applyFont="1" applyAlignment="1">
      <alignment vertical="center"/>
      <protection/>
    </xf>
    <xf numFmtId="177" fontId="76" fillId="0" borderId="0" xfId="62" applyNumberFormat="1" applyFont="1" applyAlignment="1">
      <alignment vertical="center"/>
      <protection/>
    </xf>
    <xf numFmtId="187" fontId="76" fillId="0" borderId="0" xfId="62" applyNumberFormat="1" applyFont="1" applyAlignment="1">
      <alignment vertical="center"/>
      <protection/>
    </xf>
    <xf numFmtId="0" fontId="9" fillId="0" borderId="0" xfId="75" applyFont="1" applyAlignment="1">
      <alignment horizontal="right" vertical="center"/>
      <protection/>
    </xf>
    <xf numFmtId="0" fontId="19" fillId="33" borderId="0" xfId="77" applyFont="1" applyFill="1" applyAlignment="1">
      <alignment horizontal="center" vertical="center"/>
      <protection/>
    </xf>
    <xf numFmtId="0" fontId="20" fillId="33" borderId="0" xfId="77" applyFont="1" applyFill="1" applyAlignment="1">
      <alignment horizontal="center" vertical="center"/>
      <protection/>
    </xf>
    <xf numFmtId="0" fontId="4" fillId="33" borderId="0" xfId="77" applyFont="1" applyFill="1" applyBorder="1" applyAlignment="1">
      <alignment horizontal="center" vertical="center"/>
      <protection/>
    </xf>
    <xf numFmtId="0" fontId="1" fillId="11" borderId="0" xfId="75" applyFont="1" applyFill="1" applyAlignment="1">
      <alignment vertical="center"/>
      <protection/>
    </xf>
    <xf numFmtId="0" fontId="5" fillId="16" borderId="10" xfId="77" applyFont="1" applyFill="1" applyBorder="1" applyAlignment="1">
      <alignment horizontal="center" vertical="center"/>
      <protection/>
    </xf>
    <xf numFmtId="0" fontId="5" fillId="16" borderId="12" xfId="77" applyFont="1" applyFill="1" applyBorder="1" applyAlignment="1">
      <alignment horizontal="center" vertical="center"/>
      <protection/>
    </xf>
    <xf numFmtId="0" fontId="6" fillId="16" borderId="23" xfId="77" applyFont="1" applyFill="1" applyBorder="1" applyAlignment="1">
      <alignment horizontal="center" vertical="center"/>
      <protection/>
    </xf>
    <xf numFmtId="0" fontId="6" fillId="16" borderId="21" xfId="77" applyFont="1" applyFill="1" applyBorder="1" applyAlignment="1">
      <alignment horizontal="center" vertical="center"/>
      <protection/>
    </xf>
    <xf numFmtId="0" fontId="5" fillId="16" borderId="14" xfId="77" applyFont="1" applyFill="1" applyBorder="1" applyAlignment="1">
      <alignment horizontal="center" vertical="center"/>
      <protection/>
    </xf>
    <xf numFmtId="0" fontId="5" fillId="16" borderId="13" xfId="77" applyFont="1" applyFill="1" applyBorder="1" applyAlignment="1">
      <alignment horizontal="center" vertical="center"/>
      <protection/>
    </xf>
    <xf numFmtId="0" fontId="5" fillId="16" borderId="0" xfId="77" applyFont="1" applyFill="1" applyBorder="1" applyAlignment="1">
      <alignment horizontal="center" vertical="center"/>
      <protection/>
    </xf>
    <xf numFmtId="0" fontId="6" fillId="16" borderId="14" xfId="77" applyFont="1" applyFill="1" applyBorder="1" applyAlignment="1">
      <alignment horizontal="center" vertical="center"/>
      <protection/>
    </xf>
    <xf numFmtId="0" fontId="8" fillId="16" borderId="14" xfId="77" applyFont="1" applyFill="1" applyBorder="1" applyAlignment="1">
      <alignment horizontal="center" vertical="center"/>
      <protection/>
    </xf>
    <xf numFmtId="0" fontId="6" fillId="16" borderId="15" xfId="75" applyFont="1" applyFill="1" applyBorder="1" applyAlignment="1">
      <alignment horizontal="center" vertical="center"/>
      <protection/>
    </xf>
    <xf numFmtId="0" fontId="6" fillId="16" borderId="17" xfId="77" applyFont="1" applyFill="1" applyBorder="1" applyAlignment="1">
      <alignment horizontal="center" vertical="center"/>
      <protection/>
    </xf>
    <xf numFmtId="49" fontId="5" fillId="16" borderId="18" xfId="75" applyNumberFormat="1" applyFont="1" applyFill="1" applyBorder="1" applyAlignment="1">
      <alignment horizontal="left" vertical="center"/>
      <protection/>
    </xf>
    <xf numFmtId="0" fontId="6" fillId="33" borderId="18" xfId="77" applyFont="1" applyFill="1" applyBorder="1" applyAlignment="1">
      <alignment horizontal="right" vertical="center"/>
      <protection/>
    </xf>
    <xf numFmtId="49" fontId="5" fillId="16" borderId="0" xfId="77" applyNumberFormat="1" applyFont="1" applyFill="1" applyBorder="1" applyAlignment="1">
      <alignment horizontal="left" vertical="center"/>
      <protection/>
    </xf>
    <xf numFmtId="0" fontId="6" fillId="33" borderId="0" xfId="77" applyFont="1" applyFill="1" applyBorder="1" applyAlignment="1">
      <alignment horizontal="right"/>
      <protection/>
    </xf>
    <xf numFmtId="1" fontId="6" fillId="33" borderId="0" xfId="77" applyNumberFormat="1" applyFont="1" applyFill="1" applyBorder="1" applyAlignment="1">
      <alignment horizontal="right" wrapText="1"/>
      <protection/>
    </xf>
    <xf numFmtId="0" fontId="6" fillId="33" borderId="0" xfId="77" applyFont="1" applyFill="1" applyBorder="1" applyAlignment="1">
      <alignment horizontal="right" wrapText="1"/>
      <protection/>
    </xf>
    <xf numFmtId="1" fontId="6" fillId="33" borderId="0" xfId="75" applyNumberFormat="1" applyFont="1" applyFill="1" applyBorder="1" applyAlignment="1">
      <alignment horizontal="right" wrapText="1"/>
      <protection/>
    </xf>
    <xf numFmtId="1" fontId="6" fillId="0" borderId="0" xfId="75" applyNumberFormat="1" applyFont="1" applyFill="1" applyBorder="1" applyAlignment="1">
      <alignment horizontal="right" wrapText="1"/>
      <protection/>
    </xf>
    <xf numFmtId="1" fontId="6" fillId="0" borderId="0" xfId="77" applyNumberFormat="1" applyFont="1" applyFill="1" applyBorder="1" applyAlignment="1">
      <alignment horizontal="right" wrapText="1"/>
      <protection/>
    </xf>
    <xf numFmtId="0" fontId="6" fillId="0" borderId="0" xfId="77" applyFont="1" applyFill="1" applyBorder="1" applyAlignment="1">
      <alignment horizontal="right" wrapText="1"/>
      <protection/>
    </xf>
    <xf numFmtId="49" fontId="5" fillId="16" borderId="0" xfId="77" applyNumberFormat="1" applyFont="1" applyFill="1" applyAlignment="1">
      <alignment horizontal="center" vertical="center"/>
      <protection/>
    </xf>
    <xf numFmtId="0" fontId="6" fillId="33" borderId="0" xfId="77" applyFont="1" applyFill="1" applyAlignment="1">
      <alignment horizontal="right" wrapText="1"/>
      <protection/>
    </xf>
    <xf numFmtId="49" fontId="5" fillId="16" borderId="19" xfId="77" applyNumberFormat="1" applyFont="1" applyFill="1" applyBorder="1" applyAlignment="1">
      <alignment horizontal="left" vertical="center"/>
      <protection/>
    </xf>
    <xf numFmtId="0" fontId="6" fillId="33" borderId="19" xfId="77" applyFont="1" applyFill="1" applyBorder="1" applyAlignment="1">
      <alignment horizontal="right" vertical="center"/>
      <protection/>
    </xf>
    <xf numFmtId="2" fontId="6" fillId="33" borderId="19" xfId="77" applyNumberFormat="1" applyFont="1" applyFill="1" applyBorder="1" applyAlignment="1">
      <alignment horizontal="right" vertical="center"/>
      <protection/>
    </xf>
    <xf numFmtId="0" fontId="9" fillId="33" borderId="10" xfId="77" applyFont="1" applyFill="1" applyBorder="1" applyAlignment="1">
      <alignment horizontal="left" vertical="center"/>
      <protection/>
    </xf>
    <xf numFmtId="2" fontId="9" fillId="33" borderId="10" xfId="77" applyNumberFormat="1" applyFont="1" applyFill="1" applyBorder="1" applyAlignment="1">
      <alignment horizontal="left" vertical="center"/>
      <protection/>
    </xf>
    <xf numFmtId="0" fontId="9" fillId="11" borderId="0" xfId="77" applyFont="1" applyFill="1" applyBorder="1" applyAlignment="1">
      <alignment horizontal="left" vertical="center"/>
      <protection/>
    </xf>
    <xf numFmtId="0" fontId="6" fillId="11" borderId="0" xfId="75" applyFont="1" applyFill="1" applyBorder="1" applyAlignment="1">
      <alignment horizontal="left" vertical="center"/>
      <protection/>
    </xf>
    <xf numFmtId="0" fontId="9" fillId="11" borderId="0" xfId="75" applyFont="1" applyFill="1" applyAlignment="1">
      <alignment horizontal="right" vertical="center"/>
      <protection/>
    </xf>
    <xf numFmtId="2" fontId="6" fillId="33" borderId="0" xfId="77" applyNumberFormat="1" applyFont="1" applyFill="1" applyBorder="1" applyAlignment="1">
      <alignment horizontal="right" wrapText="1"/>
      <protection/>
    </xf>
    <xf numFmtId="2" fontId="6" fillId="0" borderId="0" xfId="77" applyNumberFormat="1" applyFont="1" applyFill="1" applyBorder="1" applyAlignment="1">
      <alignment horizontal="right" wrapText="1"/>
      <protection/>
    </xf>
    <xf numFmtId="2" fontId="6" fillId="33" borderId="0" xfId="77" applyNumberFormat="1" applyFont="1" applyFill="1" applyAlignment="1">
      <alignment horizontal="right" wrapText="1"/>
      <protection/>
    </xf>
    <xf numFmtId="0" fontId="2" fillId="33" borderId="0" xfId="75" applyFont="1" applyFill="1" applyBorder="1" applyAlignment="1">
      <alignment horizontal="center" vertical="center"/>
      <protection/>
    </xf>
    <xf numFmtId="0" fontId="3" fillId="33" borderId="0" xfId="75" applyFont="1" applyFill="1" applyBorder="1" applyAlignment="1">
      <alignment horizontal="center" vertical="center"/>
      <protection/>
    </xf>
    <xf numFmtId="0" fontId="55" fillId="33" borderId="0" xfId="75" applyFont="1" applyFill="1" applyBorder="1" applyAlignment="1">
      <alignment horizontal="center" vertical="center"/>
      <protection/>
    </xf>
    <xf numFmtId="0" fontId="57" fillId="16" borderId="10" xfId="75" applyFont="1" applyFill="1" applyBorder="1" applyAlignment="1">
      <alignment horizontal="center" vertical="center"/>
      <protection/>
    </xf>
    <xf numFmtId="0" fontId="8" fillId="16" borderId="11" xfId="75" applyFont="1" applyFill="1" applyBorder="1" applyAlignment="1">
      <alignment horizontal="center" vertical="center"/>
      <protection/>
    </xf>
    <xf numFmtId="0" fontId="57" fillId="16" borderId="12" xfId="75" applyFont="1" applyFill="1" applyBorder="1" applyAlignment="1">
      <alignment horizontal="center" vertical="center"/>
      <protection/>
    </xf>
    <xf numFmtId="0" fontId="78" fillId="16" borderId="12" xfId="75" applyFont="1" applyFill="1" applyBorder="1" applyAlignment="1">
      <alignment horizontal="center" vertical="center"/>
      <protection/>
    </xf>
    <xf numFmtId="0" fontId="57" fillId="16" borderId="0" xfId="75" applyFont="1" applyFill="1" applyBorder="1" applyAlignment="1">
      <alignment horizontal="center" vertical="center"/>
      <protection/>
    </xf>
    <xf numFmtId="0" fontId="8" fillId="16" borderId="13" xfId="75" applyFont="1" applyFill="1" applyBorder="1" applyAlignment="1">
      <alignment horizontal="center" vertical="center"/>
      <protection/>
    </xf>
    <xf numFmtId="0" fontId="57" fillId="16" borderId="14" xfId="75" applyFont="1" applyFill="1" applyBorder="1" applyAlignment="1">
      <alignment horizontal="center" vertical="center"/>
      <protection/>
    </xf>
    <xf numFmtId="0" fontId="78" fillId="16" borderId="14" xfId="75" applyFont="1" applyFill="1" applyBorder="1" applyAlignment="1">
      <alignment horizontal="center" vertical="center"/>
      <protection/>
    </xf>
    <xf numFmtId="0" fontId="10" fillId="16" borderId="14" xfId="75" applyFont="1" applyFill="1" applyBorder="1" applyAlignment="1">
      <alignment horizontal="center" vertical="center"/>
      <protection/>
    </xf>
    <xf numFmtId="0" fontId="57" fillId="16" borderId="15" xfId="75" applyFont="1" applyFill="1" applyBorder="1" applyAlignment="1">
      <alignment horizontal="center" vertical="center"/>
      <protection/>
    </xf>
    <xf numFmtId="0" fontId="8" fillId="16" borderId="16" xfId="75" applyFont="1" applyFill="1" applyBorder="1" applyAlignment="1">
      <alignment horizontal="center" vertical="center"/>
      <protection/>
    </xf>
    <xf numFmtId="0" fontId="57" fillId="16" borderId="17" xfId="75" applyFont="1" applyFill="1" applyBorder="1" applyAlignment="1">
      <alignment horizontal="center" vertical="center"/>
      <protection/>
    </xf>
    <xf numFmtId="49" fontId="57" fillId="16" borderId="18" xfId="75" applyNumberFormat="1" applyFont="1" applyFill="1" applyBorder="1" applyAlignment="1">
      <alignment horizontal="left" vertical="center"/>
      <protection/>
    </xf>
    <xf numFmtId="49" fontId="8" fillId="34" borderId="18" xfId="75" applyNumberFormat="1" applyFont="1" applyFill="1" applyBorder="1" applyAlignment="1">
      <alignment horizontal="left" vertical="center"/>
      <protection/>
    </xf>
    <xf numFmtId="0" fontId="36" fillId="33" borderId="18" xfId="75" applyFont="1" applyFill="1" applyBorder="1" applyAlignment="1">
      <alignment horizontal="right" vertical="center"/>
      <protection/>
    </xf>
    <xf numFmtId="0" fontId="8" fillId="33" borderId="18" xfId="75" applyFont="1" applyFill="1" applyBorder="1" applyAlignment="1">
      <alignment horizontal="right" vertical="center"/>
      <protection/>
    </xf>
    <xf numFmtId="49" fontId="60" fillId="16" borderId="0" xfId="75" applyNumberFormat="1" applyFont="1" applyFill="1" applyBorder="1" applyAlignment="1">
      <alignment horizontal="left" vertical="center"/>
      <protection/>
    </xf>
    <xf numFmtId="49" fontId="36" fillId="34" borderId="0" xfId="75" applyNumberFormat="1" applyFont="1" applyFill="1" applyBorder="1" applyAlignment="1">
      <alignment horizontal="left" vertical="center"/>
      <protection/>
    </xf>
    <xf numFmtId="0" fontId="36" fillId="33" borderId="0" xfId="75" applyFont="1" applyFill="1" applyBorder="1" applyAlignment="1">
      <alignment horizontal="right" vertical="center"/>
      <protection/>
    </xf>
    <xf numFmtId="0" fontId="27" fillId="0" borderId="0" xfId="75" applyFont="1" applyFill="1" applyBorder="1" applyAlignment="1">
      <alignment horizontal="right" vertical="center"/>
      <protection/>
    </xf>
    <xf numFmtId="176" fontId="8" fillId="33" borderId="0" xfId="58" applyNumberFormat="1" applyFont="1" applyFill="1" applyBorder="1" applyAlignment="1">
      <alignment horizontal="right" vertical="center"/>
      <protection/>
    </xf>
    <xf numFmtId="49" fontId="57" fillId="16" borderId="0" xfId="75" applyNumberFormat="1" applyFont="1" applyFill="1" applyBorder="1" applyAlignment="1">
      <alignment horizontal="left" vertical="center"/>
      <protection/>
    </xf>
    <xf numFmtId="49" fontId="8" fillId="34" borderId="0" xfId="75" applyNumberFormat="1" applyFont="1" applyFill="1" applyBorder="1" applyAlignment="1">
      <alignment horizontal="left" vertical="center"/>
      <protection/>
    </xf>
    <xf numFmtId="0" fontId="8" fillId="33" borderId="0" xfId="75" applyNumberFormat="1" applyFont="1" applyFill="1" applyBorder="1" applyAlignment="1">
      <alignment horizontal="right" wrapText="1"/>
      <protection/>
    </xf>
    <xf numFmtId="0" fontId="6" fillId="0" borderId="0" xfId="75" applyNumberFormat="1" applyFont="1" applyFill="1" applyBorder="1" applyAlignment="1">
      <alignment horizontal="right" wrapText="1"/>
      <protection/>
    </xf>
    <xf numFmtId="176" fontId="129" fillId="33" borderId="0" xfId="58" applyNumberFormat="1" applyFont="1" applyFill="1" applyBorder="1" applyAlignment="1">
      <alignment horizontal="right" wrapText="1"/>
      <protection/>
    </xf>
    <xf numFmtId="176" fontId="18" fillId="33" borderId="0" xfId="58" applyNumberFormat="1" applyFont="1" applyFill="1" applyBorder="1" applyAlignment="1">
      <alignment horizontal="right" wrapText="1"/>
      <protection/>
    </xf>
    <xf numFmtId="179" fontId="36" fillId="33" borderId="0" xfId="75" applyNumberFormat="1" applyFont="1" applyFill="1" applyBorder="1" applyAlignment="1">
      <alignment horizontal="right" wrapText="1"/>
      <protection/>
    </xf>
    <xf numFmtId="179" fontId="27" fillId="0" borderId="0" xfId="75" applyNumberFormat="1" applyFont="1" applyFill="1" applyBorder="1" applyAlignment="1">
      <alignment horizontal="right" wrapText="1"/>
      <protection/>
    </xf>
    <xf numFmtId="176" fontId="8" fillId="33" borderId="0" xfId="58" applyNumberFormat="1" applyFont="1" applyFill="1" applyBorder="1" applyAlignment="1">
      <alignment horizontal="right" wrapText="1"/>
      <protection/>
    </xf>
    <xf numFmtId="0" fontId="36" fillId="33" borderId="0" xfId="75" applyFont="1" applyFill="1" applyBorder="1" applyAlignment="1">
      <alignment horizontal="right" wrapText="1"/>
      <protection/>
    </xf>
    <xf numFmtId="49" fontId="5" fillId="16" borderId="0" xfId="75" applyNumberFormat="1" applyFont="1" applyFill="1" applyBorder="1" applyAlignment="1">
      <alignment horizontal="left" vertical="center"/>
      <protection/>
    </xf>
    <xf numFmtId="49" fontId="6" fillId="34" borderId="0" xfId="75" applyNumberFormat="1" applyFont="1" applyFill="1" applyBorder="1" applyAlignment="1">
      <alignment horizontal="left" vertical="center"/>
      <protection/>
    </xf>
    <xf numFmtId="0" fontId="27" fillId="0" borderId="0" xfId="75" applyFont="1" applyFill="1" applyBorder="1" applyAlignment="1">
      <alignment horizontal="right" wrapText="1"/>
      <protection/>
    </xf>
    <xf numFmtId="49" fontId="8" fillId="34" borderId="0" xfId="75" applyNumberFormat="1" applyFont="1" applyFill="1" applyBorder="1" applyAlignment="1">
      <alignment horizontal="left" vertical="center" wrapText="1"/>
      <protection/>
    </xf>
    <xf numFmtId="0" fontId="27" fillId="33" borderId="0" xfId="75" applyFont="1" applyFill="1" applyBorder="1" applyAlignment="1">
      <alignment horizontal="right" wrapText="1"/>
      <protection/>
    </xf>
    <xf numFmtId="49" fontId="5" fillId="16" borderId="0" xfId="75" applyNumberFormat="1" applyFont="1" applyFill="1" applyBorder="1" applyAlignment="1">
      <alignment horizontal="left" vertical="center" wrapText="1"/>
      <protection/>
    </xf>
    <xf numFmtId="49" fontId="6" fillId="34" borderId="0" xfId="75" applyNumberFormat="1" applyFont="1" applyFill="1" applyBorder="1" applyAlignment="1">
      <alignment horizontal="left" vertical="center" wrapText="1"/>
      <protection/>
    </xf>
    <xf numFmtId="0" fontId="6" fillId="0" borderId="0" xfId="75" applyFont="1" applyFill="1" applyBorder="1" applyAlignment="1">
      <alignment horizontal="right" wrapText="1"/>
      <protection/>
    </xf>
    <xf numFmtId="49" fontId="57" fillId="16" borderId="0" xfId="75" applyNumberFormat="1" applyFont="1" applyFill="1" applyBorder="1" applyAlignment="1">
      <alignment horizontal="left" vertical="center" wrapText="1"/>
      <protection/>
    </xf>
    <xf numFmtId="49" fontId="8" fillId="34" borderId="0" xfId="74" applyNumberFormat="1" applyFont="1" applyFill="1" applyBorder="1" applyAlignment="1">
      <alignment horizontal="left" vertical="center" wrapText="1"/>
      <protection/>
    </xf>
    <xf numFmtId="49" fontId="6" fillId="33" borderId="0" xfId="75" applyNumberFormat="1" applyFont="1" applyFill="1" applyBorder="1" applyAlignment="1">
      <alignment horizontal="right" wrapText="1"/>
      <protection/>
    </xf>
    <xf numFmtId="0" fontId="9" fillId="33" borderId="0" xfId="75" applyFont="1" applyFill="1" applyBorder="1" applyAlignment="1">
      <alignment horizontal="right" wrapText="1"/>
      <protection/>
    </xf>
    <xf numFmtId="176" fontId="6" fillId="0" borderId="0" xfId="75" applyNumberFormat="1" applyFont="1" applyFill="1" applyBorder="1" applyAlignment="1">
      <alignment horizontal="right" wrapText="1"/>
      <protection/>
    </xf>
    <xf numFmtId="176" fontId="9" fillId="33" borderId="0" xfId="75" applyNumberFormat="1" applyFont="1" applyFill="1" applyBorder="1" applyAlignment="1">
      <alignment horizontal="right" wrapText="1"/>
      <protection/>
    </xf>
    <xf numFmtId="49" fontId="57" fillId="16" borderId="19" xfId="75" applyNumberFormat="1" applyFont="1" applyFill="1" applyBorder="1" applyAlignment="1">
      <alignment horizontal="left" vertical="center"/>
      <protection/>
    </xf>
    <xf numFmtId="49" fontId="8" fillId="34" borderId="19" xfId="75" applyNumberFormat="1" applyFont="1" applyFill="1" applyBorder="1" applyAlignment="1">
      <alignment horizontal="left" vertical="center"/>
      <protection/>
    </xf>
    <xf numFmtId="179" fontId="8" fillId="33" borderId="19" xfId="75" applyNumberFormat="1" applyFont="1" applyFill="1" applyBorder="1" applyAlignment="1">
      <alignment horizontal="right" vertical="center"/>
      <protection/>
    </xf>
    <xf numFmtId="177" fontId="8" fillId="33" borderId="19" xfId="75" applyNumberFormat="1" applyFont="1" applyFill="1" applyBorder="1" applyAlignment="1">
      <alignment horizontal="right" vertical="center"/>
      <protection/>
    </xf>
    <xf numFmtId="0" fontId="0" fillId="0" borderId="0" xfId="75" applyFont="1" applyFill="1" applyAlignment="1">
      <alignment vertical="center"/>
      <protection/>
    </xf>
    <xf numFmtId="49" fontId="79" fillId="11" borderId="0" xfId="75" applyNumberFormat="1" applyFont="1" applyFill="1" applyBorder="1" applyAlignment="1">
      <alignment horizontal="left" vertical="center"/>
      <protection/>
    </xf>
    <xf numFmtId="49" fontId="56" fillId="11" borderId="0" xfId="75" applyNumberFormat="1" applyFont="1" applyFill="1" applyBorder="1" applyAlignment="1">
      <alignment horizontal="left" vertical="center"/>
      <protection/>
    </xf>
    <xf numFmtId="49" fontId="80" fillId="11" borderId="0" xfId="75" applyNumberFormat="1" applyFont="1" applyFill="1" applyBorder="1" applyAlignment="1">
      <alignment horizontal="left" vertical="center"/>
      <protection/>
    </xf>
    <xf numFmtId="0" fontId="9" fillId="11" borderId="0" xfId="75" applyFont="1" applyFill="1" applyAlignment="1">
      <alignment vertical="center"/>
      <protection/>
    </xf>
    <xf numFmtId="0" fontId="6" fillId="11" borderId="0" xfId="75" applyFont="1" applyFill="1" applyAlignment="1">
      <alignment vertical="center"/>
      <protection/>
    </xf>
    <xf numFmtId="177" fontId="44" fillId="0" borderId="0" xfId="75" applyNumberFormat="1" applyFont="1" applyAlignment="1">
      <alignment vertical="center"/>
      <protection/>
    </xf>
    <xf numFmtId="0" fontId="44" fillId="0" borderId="0" xfId="75" applyFont="1" applyAlignment="1">
      <alignment vertical="center"/>
      <protection/>
    </xf>
    <xf numFmtId="0" fontId="81" fillId="0" borderId="0" xfId="75" applyFont="1" applyAlignment="1">
      <alignment vertical="center"/>
      <protection/>
    </xf>
    <xf numFmtId="179" fontId="44" fillId="0" borderId="0" xfId="75" applyNumberFormat="1" applyFont="1" applyAlignment="1">
      <alignment vertical="center"/>
      <protection/>
    </xf>
    <xf numFmtId="176" fontId="6" fillId="33" borderId="0" xfId="75" applyNumberFormat="1" applyFont="1" applyFill="1" applyBorder="1" applyAlignment="1">
      <alignment horizontal="right" vertical="center"/>
      <protection/>
    </xf>
    <xf numFmtId="2" fontId="52" fillId="0" borderId="0" xfId="58" applyNumberFormat="1" applyFont="1" applyFill="1" applyBorder="1" applyAlignment="1">
      <alignment horizontal="right" vertical="center"/>
      <protection/>
    </xf>
    <xf numFmtId="0" fontId="52" fillId="0" borderId="0" xfId="58" applyFont="1" applyFill="1" applyBorder="1" applyAlignment="1">
      <alignment horizontal="right" vertical="center"/>
      <protection/>
    </xf>
    <xf numFmtId="177" fontId="52" fillId="0" borderId="0" xfId="75" applyNumberFormat="1" applyFont="1" applyFill="1" applyBorder="1" applyAlignment="1">
      <alignment horizontal="right" vertical="center"/>
      <protection/>
    </xf>
    <xf numFmtId="177" fontId="52" fillId="0" borderId="0" xfId="58" applyNumberFormat="1" applyFont="1" applyFill="1" applyBorder="1" applyAlignment="1">
      <alignment horizontal="right" vertical="center"/>
      <protection/>
    </xf>
    <xf numFmtId="1" fontId="52" fillId="0" borderId="0" xfId="58" applyNumberFormat="1" applyFont="1" applyFill="1" applyBorder="1" applyAlignment="1">
      <alignment horizontal="right" vertical="center"/>
      <protection/>
    </xf>
    <xf numFmtId="178" fontId="75" fillId="0" borderId="0" xfId="75" applyNumberFormat="1" applyFont="1" applyFill="1" applyBorder="1" applyAlignment="1">
      <alignment horizontal="right" vertical="center"/>
      <protection/>
    </xf>
    <xf numFmtId="2" fontId="52" fillId="0" borderId="0" xfId="75" applyNumberFormat="1" applyFont="1" applyFill="1" applyBorder="1" applyAlignment="1">
      <alignment horizontal="right" vertical="center"/>
      <protection/>
    </xf>
    <xf numFmtId="0" fontId="52" fillId="0" borderId="0" xfId="75" applyFont="1" applyFill="1" applyBorder="1" applyAlignment="1">
      <alignment horizontal="right" vertical="center"/>
      <protection/>
    </xf>
    <xf numFmtId="0" fontId="75" fillId="0" borderId="0" xfId="75" applyFont="1" applyFill="1" applyBorder="1" applyAlignment="1">
      <alignment horizontal="right" vertical="center"/>
      <protection/>
    </xf>
    <xf numFmtId="177" fontId="1" fillId="0" borderId="0" xfId="75" applyNumberFormat="1" applyFont="1" applyAlignment="1">
      <alignment vertical="center"/>
      <protection/>
    </xf>
    <xf numFmtId="0" fontId="52" fillId="0" borderId="0" xfId="75" applyNumberFormat="1" applyFont="1" applyFill="1" applyBorder="1" applyAlignment="1">
      <alignment horizontal="right" vertical="center"/>
      <protection/>
    </xf>
    <xf numFmtId="177" fontId="52" fillId="0" borderId="0" xfId="75" applyNumberFormat="1" applyFont="1" applyFill="1" applyAlignment="1">
      <alignment horizontal="right" vertical="center"/>
      <protection/>
    </xf>
    <xf numFmtId="176" fontId="52" fillId="0" borderId="0" xfId="75" applyNumberFormat="1" applyFont="1" applyFill="1" applyBorder="1" applyAlignment="1">
      <alignment horizontal="right" vertical="center"/>
      <protection/>
    </xf>
    <xf numFmtId="1" fontId="52" fillId="0" borderId="0" xfId="75" applyNumberFormat="1" applyFont="1" applyFill="1" applyBorder="1" applyAlignment="1">
      <alignment horizontal="right" vertical="center"/>
      <protection/>
    </xf>
    <xf numFmtId="0" fontId="52" fillId="0" borderId="0" xfId="75" applyFont="1" applyAlignment="1">
      <alignment vertical="center"/>
      <protection/>
    </xf>
    <xf numFmtId="177" fontId="75" fillId="0" borderId="0" xfId="75" applyNumberFormat="1" applyFont="1" applyFill="1" applyBorder="1" applyAlignment="1">
      <alignment horizontal="right" vertical="center"/>
      <protection/>
    </xf>
    <xf numFmtId="179" fontId="75" fillId="0" borderId="0" xfId="75" applyNumberFormat="1" applyFont="1" applyFill="1" applyBorder="1" applyAlignment="1">
      <alignment horizontal="right" vertical="center"/>
      <protection/>
    </xf>
    <xf numFmtId="179" fontId="52" fillId="0" borderId="0" xfId="75" applyNumberFormat="1" applyFont="1" applyFill="1" applyBorder="1" applyAlignment="1">
      <alignment horizontal="right" vertical="center"/>
      <protection/>
    </xf>
    <xf numFmtId="188" fontId="6" fillId="33" borderId="0" xfId="75" applyNumberFormat="1" applyFont="1" applyFill="1" applyBorder="1" applyAlignment="1">
      <alignment horizontal="right" vertical="center"/>
      <protection/>
    </xf>
    <xf numFmtId="0" fontId="52" fillId="0" borderId="0" xfId="78" applyFont="1" applyFill="1" applyBorder="1" applyAlignment="1">
      <alignment horizontal="right" vertical="center"/>
      <protection/>
    </xf>
    <xf numFmtId="0" fontId="1" fillId="0" borderId="0" xfId="75" applyFont="1" applyFill="1" applyAlignment="1">
      <alignment vertical="center"/>
      <protection/>
    </xf>
    <xf numFmtId="176" fontId="6" fillId="0" borderId="0" xfId="58" applyNumberFormat="1" applyFont="1" applyFill="1" applyBorder="1" applyAlignment="1">
      <alignment horizontal="right" vertical="center"/>
      <protection/>
    </xf>
    <xf numFmtId="179" fontId="1" fillId="0" borderId="0" xfId="75" applyNumberFormat="1" applyFont="1" applyAlignment="1">
      <alignment vertical="center"/>
      <protection/>
    </xf>
    <xf numFmtId="177" fontId="27" fillId="0" borderId="0" xfId="75" applyNumberFormat="1" applyFont="1" applyFill="1" applyBorder="1" applyAlignment="1">
      <alignment horizontal="right" vertical="center"/>
      <protection/>
    </xf>
    <xf numFmtId="176" fontId="6" fillId="0" borderId="0" xfId="75" applyNumberFormat="1" applyFont="1" applyFill="1" applyBorder="1" applyAlignment="1">
      <alignment horizontal="right" vertical="center"/>
      <protection/>
    </xf>
    <xf numFmtId="0" fontId="6" fillId="0" borderId="0" xfId="75" applyFont="1" applyFill="1" applyBorder="1" applyAlignment="1">
      <alignment horizontal="right" vertical="center"/>
      <protection/>
    </xf>
    <xf numFmtId="49" fontId="57" fillId="16" borderId="18" xfId="75" applyNumberFormat="1" applyFont="1" applyFill="1" applyBorder="1" applyAlignment="1">
      <alignment horizontal="left" vertical="center" shrinkToFit="1"/>
      <protection/>
    </xf>
    <xf numFmtId="49" fontId="8" fillId="34" borderId="18" xfId="75" applyNumberFormat="1" applyFont="1" applyFill="1" applyBorder="1" applyAlignment="1">
      <alignment horizontal="left" vertical="center" shrinkToFit="1"/>
      <protection/>
    </xf>
    <xf numFmtId="49" fontId="60" fillId="16" borderId="0" xfId="75" applyNumberFormat="1" applyFont="1" applyFill="1" applyBorder="1" applyAlignment="1">
      <alignment horizontal="left" vertical="center" shrinkToFit="1"/>
      <protection/>
    </xf>
    <xf numFmtId="49" fontId="36" fillId="34" borderId="0" xfId="75" applyNumberFormat="1" applyFont="1" applyFill="1" applyBorder="1" applyAlignment="1">
      <alignment horizontal="left" vertical="center" shrinkToFit="1"/>
      <protection/>
    </xf>
    <xf numFmtId="49" fontId="57" fillId="16" borderId="0" xfId="75" applyNumberFormat="1" applyFont="1" applyFill="1" applyBorder="1" applyAlignment="1">
      <alignment horizontal="left" vertical="center" shrinkToFit="1"/>
      <protection/>
    </xf>
    <xf numFmtId="49" fontId="10" fillId="34" borderId="0" xfId="75" applyNumberFormat="1" applyFont="1" applyFill="1" applyBorder="1" applyAlignment="1">
      <alignment horizontal="left" vertical="center" wrapText="1" shrinkToFit="1"/>
      <protection/>
    </xf>
    <xf numFmtId="2" fontId="8" fillId="33" borderId="0" xfId="75" applyNumberFormat="1" applyFont="1" applyFill="1" applyBorder="1" applyAlignment="1">
      <alignment horizontal="right" wrapText="1"/>
      <protection/>
    </xf>
    <xf numFmtId="176" fontId="8" fillId="33" borderId="0" xfId="75" applyNumberFormat="1" applyFont="1" applyFill="1" applyBorder="1" applyAlignment="1">
      <alignment horizontal="right" wrapText="1"/>
      <protection/>
    </xf>
    <xf numFmtId="49" fontId="8" fillId="34" borderId="0" xfId="75" applyNumberFormat="1" applyFont="1" applyFill="1" applyBorder="1" applyAlignment="1">
      <alignment horizontal="left" vertical="center" shrinkToFit="1"/>
      <protection/>
    </xf>
    <xf numFmtId="49" fontId="82" fillId="16" borderId="0" xfId="75" applyNumberFormat="1" applyFont="1" applyFill="1" applyBorder="1" applyAlignment="1">
      <alignment horizontal="left" vertical="center" shrinkToFit="1"/>
      <protection/>
    </xf>
    <xf numFmtId="176" fontId="36" fillId="33" borderId="0" xfId="75" applyNumberFormat="1" applyFont="1" applyFill="1" applyBorder="1" applyAlignment="1">
      <alignment horizontal="right" wrapText="1"/>
      <protection/>
    </xf>
    <xf numFmtId="49" fontId="57" fillId="16" borderId="0" xfId="58" applyNumberFormat="1" applyFont="1" applyFill="1" applyBorder="1" applyAlignment="1">
      <alignment horizontal="left" vertical="center"/>
      <protection/>
    </xf>
    <xf numFmtId="49" fontId="10" fillId="34" borderId="0" xfId="58" applyNumberFormat="1" applyFont="1" applyFill="1" applyBorder="1" applyAlignment="1">
      <alignment horizontal="left" vertical="center"/>
      <protection/>
    </xf>
    <xf numFmtId="2" fontId="8" fillId="33" borderId="0" xfId="58" applyNumberFormat="1" applyFont="1" applyFill="1" applyBorder="1" applyAlignment="1">
      <alignment horizontal="right" wrapText="1"/>
      <protection/>
    </xf>
    <xf numFmtId="2" fontId="6" fillId="33" borderId="0" xfId="58" applyNumberFormat="1" applyFont="1" applyFill="1" applyBorder="1" applyAlignment="1">
      <alignment horizontal="right" wrapText="1"/>
      <protection/>
    </xf>
    <xf numFmtId="49" fontId="8" fillId="34" borderId="0" xfId="58" applyNumberFormat="1" applyFont="1" applyFill="1" applyBorder="1" applyAlignment="1">
      <alignment horizontal="left" vertical="center"/>
      <protection/>
    </xf>
    <xf numFmtId="49" fontId="33" fillId="34" borderId="0" xfId="58" applyNumberFormat="1" applyFont="1" applyFill="1" applyBorder="1" applyAlignment="1">
      <alignment horizontal="left" vertical="center"/>
      <protection/>
    </xf>
    <xf numFmtId="179" fontId="8" fillId="33" borderId="0" xfId="58" applyNumberFormat="1" applyFont="1" applyFill="1" applyBorder="1" applyAlignment="1">
      <alignment horizontal="right" wrapText="1"/>
      <protection/>
    </xf>
    <xf numFmtId="178" fontId="36" fillId="33" borderId="0" xfId="75" applyNumberFormat="1" applyFont="1" applyFill="1" applyBorder="1" applyAlignment="1">
      <alignment horizontal="right" wrapText="1"/>
      <protection/>
    </xf>
    <xf numFmtId="178" fontId="27" fillId="33" borderId="0" xfId="75" applyNumberFormat="1" applyFont="1" applyFill="1" applyBorder="1" applyAlignment="1">
      <alignment horizontal="right" wrapText="1"/>
      <protection/>
    </xf>
    <xf numFmtId="49" fontId="33" fillId="34" borderId="0" xfId="74" applyNumberFormat="1" applyFont="1" applyFill="1" applyBorder="1" applyAlignment="1">
      <alignment horizontal="left" vertical="center" wrapText="1"/>
      <protection/>
    </xf>
    <xf numFmtId="0" fontId="8" fillId="33" borderId="0" xfId="58" applyFont="1" applyFill="1" applyBorder="1" applyAlignment="1">
      <alignment horizontal="right" wrapText="1"/>
      <protection/>
    </xf>
    <xf numFmtId="179" fontId="6" fillId="33" borderId="0" xfId="58" applyNumberFormat="1" applyFont="1" applyFill="1" applyBorder="1" applyAlignment="1">
      <alignment horizontal="right" wrapText="1"/>
      <protection/>
    </xf>
    <xf numFmtId="0" fontId="6" fillId="33" borderId="0" xfId="58" applyFont="1" applyFill="1" applyBorder="1" applyAlignment="1">
      <alignment horizontal="right" wrapText="1"/>
      <protection/>
    </xf>
    <xf numFmtId="49" fontId="33" fillId="34" borderId="0" xfId="75" applyNumberFormat="1" applyFont="1" applyFill="1" applyBorder="1" applyAlignment="1">
      <alignment horizontal="left" vertical="center"/>
      <protection/>
    </xf>
    <xf numFmtId="49" fontId="57" fillId="16" borderId="20" xfId="75" applyNumberFormat="1" applyFont="1" applyFill="1" applyBorder="1" applyAlignment="1">
      <alignment horizontal="left" vertical="center"/>
      <protection/>
    </xf>
    <xf numFmtId="49" fontId="33" fillId="34" borderId="20" xfId="75" applyNumberFormat="1" applyFont="1" applyFill="1" applyBorder="1" applyAlignment="1">
      <alignment horizontal="left" vertical="center"/>
      <protection/>
    </xf>
    <xf numFmtId="0" fontId="8" fillId="33" borderId="20" xfId="75" applyFont="1" applyFill="1" applyBorder="1" applyAlignment="1">
      <alignment horizontal="right" wrapText="1"/>
      <protection/>
    </xf>
    <xf numFmtId="0" fontId="6" fillId="33" borderId="20" xfId="75" applyFont="1" applyFill="1" applyBorder="1" applyAlignment="1">
      <alignment horizontal="right" wrapText="1"/>
      <protection/>
    </xf>
    <xf numFmtId="176" fontId="8" fillId="33" borderId="20" xfId="58" applyNumberFormat="1" applyFont="1" applyFill="1" applyBorder="1" applyAlignment="1">
      <alignment horizontal="right" wrapText="1"/>
      <protection/>
    </xf>
    <xf numFmtId="49" fontId="57" fillId="11" borderId="0" xfId="75" applyNumberFormat="1" applyFont="1" applyFill="1" applyAlignment="1">
      <alignment horizontal="left" vertical="center" shrinkToFit="1"/>
      <protection/>
    </xf>
    <xf numFmtId="179" fontId="8" fillId="33" borderId="0" xfId="58" applyNumberFormat="1" applyFont="1" applyFill="1" applyBorder="1" applyAlignment="1">
      <alignment horizontal="right" vertical="center"/>
      <protection/>
    </xf>
    <xf numFmtId="1" fontId="83" fillId="0" borderId="0" xfId="75" applyNumberFormat="1" applyFont="1" applyFill="1" applyBorder="1" applyAlignment="1">
      <alignment horizontal="right" vertical="center"/>
      <protection/>
    </xf>
    <xf numFmtId="1" fontId="6" fillId="0" borderId="0" xfId="75" applyNumberFormat="1" applyFont="1" applyFill="1" applyBorder="1" applyAlignment="1">
      <alignment horizontal="right" vertical="center"/>
      <protection/>
    </xf>
    <xf numFmtId="2" fontId="6" fillId="0" borderId="0" xfId="75" applyNumberFormat="1" applyFont="1" applyFill="1" applyBorder="1" applyAlignment="1">
      <alignment horizontal="right" vertical="center"/>
      <protection/>
    </xf>
    <xf numFmtId="1" fontId="21" fillId="0" borderId="0" xfId="75" applyNumberFormat="1" applyFont="1" applyFill="1" applyBorder="1" applyAlignment="1">
      <alignment horizontal="right" vertical="center"/>
      <protection/>
    </xf>
    <xf numFmtId="2" fontId="21" fillId="0" borderId="0" xfId="75" applyNumberFormat="1" applyFont="1" applyFill="1" applyBorder="1" applyAlignment="1">
      <alignment horizontal="right" vertical="center"/>
      <protection/>
    </xf>
    <xf numFmtId="0" fontId="21" fillId="0" borderId="0" xfId="0" applyFont="1" applyFill="1" applyBorder="1" applyAlignment="1">
      <alignment horizontal="right" vertical="center"/>
    </xf>
    <xf numFmtId="2" fontId="8" fillId="33" borderId="0" xfId="58" applyNumberFormat="1" applyFont="1" applyFill="1" applyBorder="1" applyAlignment="1">
      <alignment horizontal="right" vertical="center"/>
      <protection/>
    </xf>
    <xf numFmtId="179" fontId="21" fillId="0" borderId="0" xfId="75" applyNumberFormat="1" applyFont="1" applyFill="1" applyBorder="1" applyAlignment="1">
      <alignment horizontal="right" vertical="center"/>
      <protection/>
    </xf>
    <xf numFmtId="177" fontId="52" fillId="0" borderId="0" xfId="75" applyNumberFormat="1" applyFont="1" applyFill="1" applyAlignment="1">
      <alignment vertical="center"/>
      <protection/>
    </xf>
    <xf numFmtId="176" fontId="52" fillId="0" borderId="0" xfId="75" applyNumberFormat="1" applyFont="1" applyFill="1" applyAlignment="1">
      <alignment vertical="center"/>
      <protection/>
    </xf>
    <xf numFmtId="0" fontId="1" fillId="0" borderId="0" xfId="75" applyFont="1" applyFill="1" applyBorder="1" applyAlignment="1">
      <alignment vertical="center"/>
      <protection/>
    </xf>
    <xf numFmtId="0" fontId="1" fillId="0" borderId="0" xfId="75" applyFont="1" applyBorder="1" applyAlignment="1">
      <alignment vertical="center"/>
      <protection/>
    </xf>
    <xf numFmtId="176" fontId="9" fillId="0" borderId="0" xfId="75" applyNumberFormat="1" applyFont="1" applyFill="1" applyBorder="1" applyAlignment="1">
      <alignment horizontal="right" vertical="center"/>
      <protection/>
    </xf>
    <xf numFmtId="1" fontId="21" fillId="0" borderId="0" xfId="75" applyNumberFormat="1" applyFont="1" applyFill="1" applyBorder="1" applyAlignment="1">
      <alignment vertical="center"/>
      <protection/>
    </xf>
    <xf numFmtId="176" fontId="21" fillId="0" borderId="0" xfId="75" applyNumberFormat="1" applyFont="1" applyFill="1" applyBorder="1" applyAlignment="1">
      <alignment horizontal="right" vertical="center"/>
      <protection/>
    </xf>
    <xf numFmtId="0" fontId="9" fillId="0" borderId="0" xfId="75" applyFont="1" applyAlignment="1">
      <alignment vertical="center"/>
      <protection/>
    </xf>
    <xf numFmtId="0" fontId="8" fillId="16" borderId="11" xfId="75" applyNumberFormat="1" applyFont="1" applyFill="1" applyBorder="1" applyAlignment="1">
      <alignment horizontal="center" vertical="center"/>
      <protection/>
    </xf>
    <xf numFmtId="0" fontId="8" fillId="16" borderId="13" xfId="75" applyNumberFormat="1" applyFont="1" applyFill="1" applyBorder="1" applyAlignment="1">
      <alignment horizontal="center" vertical="center"/>
      <protection/>
    </xf>
    <xf numFmtId="0" fontId="8" fillId="16" borderId="16" xfId="75" applyNumberFormat="1" applyFont="1" applyFill="1" applyBorder="1" applyAlignment="1">
      <alignment horizontal="center" vertical="center"/>
      <protection/>
    </xf>
    <xf numFmtId="49" fontId="10" fillId="34" borderId="0" xfId="75" applyNumberFormat="1" applyFont="1" applyFill="1" applyBorder="1" applyAlignment="1">
      <alignment horizontal="left" vertical="center"/>
      <protection/>
    </xf>
    <xf numFmtId="0" fontId="8" fillId="33" borderId="0" xfId="75" applyFont="1" applyFill="1" applyBorder="1" applyAlignment="1">
      <alignment horizontal="right" wrapText="1"/>
      <protection/>
    </xf>
    <xf numFmtId="179" fontId="6" fillId="0" borderId="0" xfId="75" applyNumberFormat="1" applyFont="1" applyFill="1" applyBorder="1" applyAlignment="1">
      <alignment horizontal="right" wrapText="1"/>
      <protection/>
    </xf>
    <xf numFmtId="2" fontId="6" fillId="0" borderId="0" xfId="75" applyNumberFormat="1" applyFont="1" applyFill="1" applyBorder="1" applyAlignment="1">
      <alignment horizontal="right" wrapText="1"/>
      <protection/>
    </xf>
    <xf numFmtId="49" fontId="8" fillId="33" borderId="0" xfId="75" applyNumberFormat="1" applyFont="1" applyFill="1" applyBorder="1" applyAlignment="1">
      <alignment horizontal="right" wrapText="1"/>
      <protection/>
    </xf>
    <xf numFmtId="49" fontId="35" fillId="16" borderId="0" xfId="75" applyNumberFormat="1" applyFont="1" applyFill="1" applyBorder="1" applyAlignment="1">
      <alignment horizontal="left" vertical="center"/>
      <protection/>
    </xf>
    <xf numFmtId="49" fontId="27" fillId="34" borderId="0" xfId="75" applyNumberFormat="1" applyFont="1" applyFill="1" applyBorder="1" applyAlignment="1">
      <alignment horizontal="left" vertical="center"/>
      <protection/>
    </xf>
    <xf numFmtId="189" fontId="27" fillId="33" borderId="0" xfId="75" applyNumberFormat="1" applyFont="1" applyFill="1" applyBorder="1" applyAlignment="1">
      <alignment horizontal="right" wrapText="1"/>
      <protection/>
    </xf>
    <xf numFmtId="189" fontId="27" fillId="0" borderId="0" xfId="75" applyNumberFormat="1" applyFont="1" applyFill="1" applyBorder="1" applyAlignment="1">
      <alignment horizontal="right" wrapText="1"/>
      <protection/>
    </xf>
    <xf numFmtId="49" fontId="31" fillId="16" borderId="0" xfId="75" applyNumberFormat="1" applyFont="1" applyFill="1" applyBorder="1" applyAlignment="1">
      <alignment horizontal="left" vertical="center" wrapText="1"/>
      <protection/>
    </xf>
    <xf numFmtId="49" fontId="7" fillId="34" borderId="0" xfId="75" applyNumberFormat="1" applyFont="1" applyFill="1" applyBorder="1" applyAlignment="1">
      <alignment horizontal="left" vertical="center"/>
      <protection/>
    </xf>
    <xf numFmtId="49" fontId="35" fillId="16" borderId="0" xfId="75" applyNumberFormat="1" applyFont="1" applyFill="1" applyBorder="1" applyAlignment="1">
      <alignment horizontal="left" vertical="center" shrinkToFit="1"/>
      <protection/>
    </xf>
    <xf numFmtId="49" fontId="84" fillId="34" borderId="0" xfId="75" applyNumberFormat="1" applyFont="1" applyFill="1" applyBorder="1" applyAlignment="1">
      <alignment horizontal="left" vertical="center" wrapText="1"/>
      <protection/>
    </xf>
    <xf numFmtId="49" fontId="27" fillId="34" borderId="0" xfId="75" applyNumberFormat="1" applyFont="1" applyFill="1" applyBorder="1" applyAlignment="1">
      <alignment horizontal="left" vertical="center" shrinkToFit="1"/>
      <protection/>
    </xf>
    <xf numFmtId="0" fontId="85" fillId="33" borderId="0" xfId="75" applyFont="1" applyFill="1" applyBorder="1" applyAlignment="1">
      <alignment horizontal="right" wrapText="1"/>
      <protection/>
    </xf>
    <xf numFmtId="49" fontId="5" fillId="16" borderId="0" xfId="75" applyNumberFormat="1" applyFont="1" applyFill="1" applyBorder="1" applyAlignment="1">
      <alignment horizontal="left" vertical="center" wrapText="1" shrinkToFit="1"/>
      <protection/>
    </xf>
    <xf numFmtId="49" fontId="7" fillId="34" borderId="0" xfId="75" applyNumberFormat="1" applyFont="1" applyFill="1" applyBorder="1" applyAlignment="1">
      <alignment horizontal="left" vertical="center" wrapText="1" shrinkToFit="1"/>
      <protection/>
    </xf>
    <xf numFmtId="0" fontId="13" fillId="33" borderId="0" xfId="75" applyFont="1" applyFill="1" applyBorder="1" applyAlignment="1">
      <alignment horizontal="right" wrapText="1"/>
      <protection/>
    </xf>
    <xf numFmtId="49" fontId="5" fillId="16" borderId="0" xfId="75" applyNumberFormat="1" applyFont="1" applyFill="1" applyBorder="1" applyAlignment="1">
      <alignment horizontal="left" vertical="center" shrinkToFit="1"/>
      <protection/>
    </xf>
    <xf numFmtId="0" fontId="8" fillId="33" borderId="19" xfId="75" applyFont="1" applyFill="1" applyBorder="1" applyAlignment="1">
      <alignment horizontal="right" vertical="center"/>
      <protection/>
    </xf>
    <xf numFmtId="0" fontId="86" fillId="33" borderId="10" xfId="75" applyFont="1" applyFill="1" applyBorder="1" applyAlignment="1">
      <alignment horizontal="left" vertical="center"/>
      <protection/>
    </xf>
    <xf numFmtId="0" fontId="87" fillId="33" borderId="0" xfId="75" applyFont="1" applyFill="1" applyBorder="1" applyAlignment="1">
      <alignment horizontal="left" vertical="center"/>
      <protection/>
    </xf>
    <xf numFmtId="0" fontId="88" fillId="33" borderId="0" xfId="75" applyFont="1" applyFill="1" applyBorder="1" applyAlignment="1">
      <alignment horizontal="left" vertical="center"/>
      <protection/>
    </xf>
    <xf numFmtId="0" fontId="89" fillId="33" borderId="0" xfId="75" applyFont="1" applyFill="1" applyBorder="1" applyAlignment="1">
      <alignment horizontal="left" vertical="center"/>
      <protection/>
    </xf>
    <xf numFmtId="0" fontId="8" fillId="33" borderId="0" xfId="75" applyFont="1" applyFill="1" applyBorder="1" applyAlignment="1">
      <alignment horizontal="left" vertical="center"/>
      <protection/>
    </xf>
    <xf numFmtId="0" fontId="90" fillId="33" borderId="0" xfId="75" applyFont="1" applyFill="1" applyBorder="1" applyAlignment="1">
      <alignment horizontal="left" vertical="center"/>
      <protection/>
    </xf>
    <xf numFmtId="0" fontId="28" fillId="0" borderId="0" xfId="75" applyFont="1" applyAlignment="1">
      <alignment vertical="center"/>
      <protection/>
    </xf>
    <xf numFmtId="0" fontId="54" fillId="0" borderId="0" xfId="75" applyFont="1" applyAlignment="1">
      <alignment vertical="center"/>
      <protection/>
    </xf>
    <xf numFmtId="0" fontId="87" fillId="11" borderId="0" xfId="75" applyFont="1" applyFill="1" applyBorder="1" applyAlignment="1">
      <alignment vertical="top"/>
      <protection/>
    </xf>
    <xf numFmtId="0" fontId="54" fillId="11" borderId="0" xfId="75" applyFont="1" applyFill="1" applyAlignment="1">
      <alignment vertical="center"/>
      <protection/>
    </xf>
    <xf numFmtId="0" fontId="8" fillId="11" borderId="0" xfId="75" applyFont="1" applyFill="1" applyBorder="1" applyAlignment="1">
      <alignment vertical="top"/>
      <protection/>
    </xf>
    <xf numFmtId="0" fontId="28" fillId="11" borderId="0" xfId="75" applyFont="1" applyFill="1" applyAlignment="1">
      <alignment vertical="center"/>
      <protection/>
    </xf>
    <xf numFmtId="177" fontId="9" fillId="11" borderId="0" xfId="75" applyNumberFormat="1" applyFont="1" applyFill="1" applyAlignment="1">
      <alignment vertical="center"/>
      <protection/>
    </xf>
    <xf numFmtId="0" fontId="21" fillId="0" borderId="0" xfId="75" applyFont="1" applyAlignment="1">
      <alignment vertical="center"/>
      <protection/>
    </xf>
    <xf numFmtId="0" fontId="21" fillId="0" borderId="0" xfId="75" applyFont="1" applyAlignment="1">
      <alignment horizontal="center" vertical="center"/>
      <protection/>
    </xf>
    <xf numFmtId="179" fontId="21" fillId="0" borderId="0" xfId="75" applyNumberFormat="1" applyFont="1" applyAlignment="1">
      <alignment horizontal="center" vertical="center"/>
      <protection/>
    </xf>
    <xf numFmtId="177" fontId="21" fillId="0" borderId="0" xfId="75" applyNumberFormat="1" applyFont="1" applyAlignment="1">
      <alignment horizontal="right"/>
      <protection/>
    </xf>
    <xf numFmtId="177" fontId="9" fillId="0" borderId="0" xfId="75" applyNumberFormat="1" applyFont="1" applyAlignment="1">
      <alignment vertical="center"/>
      <protection/>
    </xf>
    <xf numFmtId="176" fontId="52" fillId="33" borderId="0" xfId="75" applyNumberFormat="1" applyFont="1" applyFill="1" applyBorder="1" applyAlignment="1">
      <alignment horizontal="right" vertical="center"/>
      <protection/>
    </xf>
    <xf numFmtId="0" fontId="52" fillId="33" borderId="0" xfId="75" applyNumberFormat="1" applyFont="1" applyFill="1" applyBorder="1" applyAlignment="1">
      <alignment horizontal="right" vertical="center"/>
      <protection/>
    </xf>
    <xf numFmtId="177" fontId="37" fillId="0" borderId="0" xfId="75" applyNumberFormat="1" applyFont="1" applyAlignment="1">
      <alignment horizontal="center" vertical="center"/>
      <protection/>
    </xf>
    <xf numFmtId="179" fontId="52" fillId="0" borderId="0" xfId="75" applyNumberFormat="1" applyFont="1" applyAlignment="1">
      <alignment vertical="center"/>
      <protection/>
    </xf>
    <xf numFmtId="2" fontId="52" fillId="33" borderId="0" xfId="75" applyNumberFormat="1" applyFont="1" applyFill="1" applyBorder="1" applyAlignment="1">
      <alignment horizontal="right" vertical="center"/>
      <protection/>
    </xf>
    <xf numFmtId="0" fontId="37" fillId="0" borderId="0" xfId="75" applyFont="1" applyAlignment="1">
      <alignment horizontal="center" vertical="center"/>
      <protection/>
    </xf>
    <xf numFmtId="1" fontId="52" fillId="33" borderId="0" xfId="75" applyNumberFormat="1" applyFont="1" applyFill="1" applyBorder="1" applyAlignment="1">
      <alignment horizontal="right" vertical="center"/>
      <protection/>
    </xf>
    <xf numFmtId="189" fontId="75" fillId="33" borderId="0" xfId="75" applyNumberFormat="1" applyFont="1" applyFill="1" applyBorder="1" applyAlignment="1">
      <alignment horizontal="right" vertical="center"/>
      <protection/>
    </xf>
    <xf numFmtId="177" fontId="37" fillId="0" borderId="0" xfId="75" applyNumberFormat="1" applyFont="1" applyAlignment="1">
      <alignment horizontal="right" vertical="center"/>
      <protection/>
    </xf>
    <xf numFmtId="2" fontId="91" fillId="33" borderId="0" xfId="75" applyNumberFormat="1" applyFont="1" applyFill="1" applyBorder="1" applyAlignment="1">
      <alignment horizontal="right" vertical="center"/>
      <protection/>
    </xf>
    <xf numFmtId="2" fontId="6" fillId="33" borderId="0" xfId="75" applyNumberFormat="1" applyFont="1" applyFill="1" applyBorder="1" applyAlignment="1">
      <alignment horizontal="right" vertical="center"/>
      <protection/>
    </xf>
    <xf numFmtId="2" fontId="83" fillId="33" borderId="0" xfId="75" applyNumberFormat="1" applyFont="1" applyFill="1" applyBorder="1" applyAlignment="1">
      <alignment horizontal="right" vertical="center"/>
      <protection/>
    </xf>
    <xf numFmtId="179" fontId="9" fillId="0" borderId="0" xfId="75" applyNumberFormat="1" applyFont="1" applyAlignment="1">
      <alignment vertical="center"/>
      <protection/>
    </xf>
    <xf numFmtId="0" fontId="92" fillId="0" borderId="0" xfId="75" applyFont="1" applyAlignment="1">
      <alignment vertical="center"/>
      <protection/>
    </xf>
    <xf numFmtId="177" fontId="52" fillId="0" borderId="0" xfId="75" applyNumberFormat="1" applyFont="1" applyAlignment="1">
      <alignment vertical="center"/>
      <protection/>
    </xf>
    <xf numFmtId="49" fontId="10" fillId="34" borderId="0" xfId="75" applyNumberFormat="1" applyFont="1" applyFill="1" applyBorder="1" applyAlignment="1">
      <alignment horizontal="left" vertical="center" wrapText="1"/>
      <protection/>
    </xf>
    <xf numFmtId="0" fontId="54" fillId="33" borderId="0" xfId="75" applyFont="1" applyFill="1" applyBorder="1" applyAlignment="1">
      <alignment horizontal="right" wrapText="1" shrinkToFit="1"/>
      <protection/>
    </xf>
    <xf numFmtId="0" fontId="130" fillId="33" borderId="0" xfId="75" applyFont="1" applyFill="1" applyBorder="1" applyAlignment="1">
      <alignment horizontal="right" wrapText="1" shrinkToFit="1"/>
      <protection/>
    </xf>
    <xf numFmtId="0" fontId="9" fillId="33" borderId="0" xfId="75" applyFont="1" applyFill="1" applyBorder="1" applyAlignment="1">
      <alignment horizontal="right" wrapText="1" shrinkToFit="1"/>
      <protection/>
    </xf>
    <xf numFmtId="177" fontId="36" fillId="33" borderId="0" xfId="75" applyNumberFormat="1" applyFont="1" applyFill="1" applyBorder="1" applyAlignment="1">
      <alignment horizontal="right" wrapText="1"/>
      <protection/>
    </xf>
    <xf numFmtId="177" fontId="27" fillId="33" borderId="0" xfId="75" applyNumberFormat="1" applyFont="1" applyFill="1" applyBorder="1" applyAlignment="1">
      <alignment horizontal="right" wrapText="1"/>
      <protection/>
    </xf>
    <xf numFmtId="177" fontId="6" fillId="33" borderId="0" xfId="75" applyNumberFormat="1" applyFont="1" applyFill="1" applyBorder="1" applyAlignment="1">
      <alignment horizontal="right" wrapText="1"/>
      <protection/>
    </xf>
    <xf numFmtId="49" fontId="8" fillId="34" borderId="0" xfId="74" applyNumberFormat="1" applyFont="1" applyFill="1" applyBorder="1" applyAlignment="1">
      <alignment horizontal="left" vertical="center"/>
      <protection/>
    </xf>
    <xf numFmtId="179" fontId="6" fillId="33" borderId="0" xfId="74" applyNumberFormat="1" applyFont="1" applyFill="1" applyBorder="1" applyAlignment="1">
      <alignment horizontal="right" wrapText="1"/>
      <protection/>
    </xf>
    <xf numFmtId="0" fontId="18" fillId="33" borderId="0" xfId="75" applyFont="1" applyFill="1" applyBorder="1" applyAlignment="1">
      <alignment horizontal="right" wrapText="1" shrinkToFit="1"/>
      <protection/>
    </xf>
    <xf numFmtId="177" fontId="8" fillId="33" borderId="0" xfId="75" applyNumberFormat="1" applyFont="1" applyFill="1" applyBorder="1" applyAlignment="1">
      <alignment horizontal="right" wrapText="1"/>
      <protection/>
    </xf>
    <xf numFmtId="0" fontId="88" fillId="33" borderId="0" xfId="75" applyFont="1" applyFill="1" applyBorder="1" applyAlignment="1">
      <alignment horizontal="right" wrapText="1" shrinkToFit="1"/>
      <protection/>
    </xf>
    <xf numFmtId="0" fontId="12" fillId="33" borderId="0" xfId="75" applyFont="1" applyFill="1" applyBorder="1" applyAlignment="1">
      <alignment horizontal="right" wrapText="1"/>
      <protection/>
    </xf>
    <xf numFmtId="0" fontId="33" fillId="33" borderId="0" xfId="75" applyFont="1" applyFill="1" applyBorder="1" applyAlignment="1">
      <alignment horizontal="right" wrapText="1"/>
      <protection/>
    </xf>
    <xf numFmtId="0" fontId="18" fillId="33" borderId="10" xfId="75" applyFont="1" applyFill="1" applyBorder="1" applyAlignment="1">
      <alignment horizontal="left" vertical="center"/>
      <protection/>
    </xf>
    <xf numFmtId="0" fontId="8" fillId="33" borderId="10" xfId="75" applyFont="1" applyFill="1" applyBorder="1" applyAlignment="1">
      <alignment horizontal="left" vertical="center"/>
      <protection/>
    </xf>
    <xf numFmtId="179" fontId="18" fillId="33" borderId="10" xfId="75" applyNumberFormat="1" applyFont="1" applyFill="1" applyBorder="1" applyAlignment="1">
      <alignment horizontal="left" vertical="center"/>
      <protection/>
    </xf>
    <xf numFmtId="0" fontId="39" fillId="33" borderId="0" xfId="75" applyFont="1" applyFill="1" applyBorder="1" applyAlignment="1">
      <alignment horizontal="left" vertical="center"/>
      <protection/>
    </xf>
    <xf numFmtId="0" fontId="8" fillId="33" borderId="0" xfId="75" applyFont="1" applyFill="1" applyBorder="1" applyAlignment="1">
      <alignment vertical="center"/>
      <protection/>
    </xf>
    <xf numFmtId="0" fontId="90" fillId="33" borderId="0" xfId="75" applyFont="1" applyFill="1" applyBorder="1" applyAlignment="1">
      <alignment vertical="center"/>
      <protection/>
    </xf>
    <xf numFmtId="0" fontId="131" fillId="33" borderId="0" xfId="75" applyFont="1" applyFill="1" applyBorder="1" applyAlignment="1">
      <alignment horizontal="left" vertical="center"/>
      <protection/>
    </xf>
    <xf numFmtId="0" fontId="86" fillId="33" borderId="0" xfId="75" applyFont="1" applyFill="1" applyBorder="1" applyAlignment="1">
      <alignment horizontal="left" vertical="center"/>
      <protection/>
    </xf>
    <xf numFmtId="0" fontId="6" fillId="33" borderId="0" xfId="75" applyFont="1" applyFill="1" applyBorder="1" applyAlignment="1">
      <alignment vertical="center"/>
      <protection/>
    </xf>
    <xf numFmtId="0" fontId="14" fillId="0" borderId="0" xfId="75" applyFont="1" applyAlignment="1">
      <alignment vertical="center"/>
      <protection/>
    </xf>
    <xf numFmtId="177" fontId="9" fillId="0" borderId="0" xfId="75" applyNumberFormat="1" applyFont="1" applyAlignment="1">
      <alignment horizontal="right" vertical="center"/>
      <protection/>
    </xf>
    <xf numFmtId="0" fontId="52" fillId="0" borderId="0" xfId="75" applyFont="1" applyAlignment="1">
      <alignment horizontal="right"/>
      <protection/>
    </xf>
    <xf numFmtId="178" fontId="52" fillId="0" borderId="0" xfId="75" applyNumberFormat="1" applyFont="1" applyAlignment="1">
      <alignment horizontal="right"/>
      <protection/>
    </xf>
    <xf numFmtId="177" fontId="6" fillId="33" borderId="0" xfId="75" applyNumberFormat="1" applyFont="1" applyFill="1" applyBorder="1" applyAlignment="1">
      <alignment horizontal="right" vertical="center"/>
      <protection/>
    </xf>
    <xf numFmtId="178" fontId="52" fillId="33" borderId="0" xfId="75" applyNumberFormat="1" applyFont="1" applyFill="1" applyBorder="1" applyAlignment="1">
      <alignment horizontal="right"/>
      <protection/>
    </xf>
    <xf numFmtId="179" fontId="6" fillId="33" borderId="0" xfId="75" applyNumberFormat="1" applyFont="1" applyFill="1" applyBorder="1" applyAlignment="1">
      <alignment horizontal="right" vertical="center"/>
      <protection/>
    </xf>
    <xf numFmtId="0" fontId="27" fillId="33" borderId="0" xfId="75" applyFont="1" applyFill="1" applyBorder="1" applyAlignment="1">
      <alignment horizontal="right" vertical="center"/>
      <protection/>
    </xf>
    <xf numFmtId="0" fontId="37" fillId="0" borderId="0" xfId="75" applyFont="1" applyAlignment="1">
      <alignment horizontal="right" vertical="center"/>
      <protection/>
    </xf>
    <xf numFmtId="178" fontId="6" fillId="33" borderId="0" xfId="75" applyNumberFormat="1" applyFont="1" applyFill="1" applyBorder="1" applyAlignment="1">
      <alignment horizontal="right" vertical="center"/>
      <protection/>
    </xf>
    <xf numFmtId="176" fontId="1" fillId="0" borderId="0" xfId="75" applyNumberFormat="1" applyFont="1" applyAlignment="1">
      <alignment vertical="center"/>
      <protection/>
    </xf>
    <xf numFmtId="0" fontId="1" fillId="0" borderId="0" xfId="75" applyFont="1" applyAlignment="1">
      <alignment horizontal="right" vertical="center"/>
      <protection/>
    </xf>
    <xf numFmtId="177" fontId="1" fillId="0" borderId="0" xfId="75" applyNumberFormat="1" applyFont="1" applyAlignment="1">
      <alignment horizontal="right" vertical="center"/>
      <protection/>
    </xf>
    <xf numFmtId="0" fontId="57" fillId="16" borderId="11" xfId="75" applyFont="1" applyFill="1" applyBorder="1" applyAlignment="1">
      <alignment horizontal="center" vertical="center"/>
      <protection/>
    </xf>
    <xf numFmtId="0" fontId="57" fillId="16" borderId="13" xfId="75" applyFont="1" applyFill="1" applyBorder="1" applyAlignment="1">
      <alignment horizontal="center" vertical="center"/>
      <protection/>
    </xf>
    <xf numFmtId="0" fontId="57" fillId="16" borderId="16" xfId="75" applyFont="1" applyFill="1" applyBorder="1" applyAlignment="1">
      <alignment horizontal="center" vertical="center"/>
      <protection/>
    </xf>
    <xf numFmtId="179" fontId="8" fillId="33" borderId="19" xfId="75" applyNumberFormat="1" applyFont="1" applyFill="1" applyBorder="1" applyAlignment="1">
      <alignment horizontal="right" wrapText="1"/>
      <protection/>
    </xf>
    <xf numFmtId="184" fontId="44" fillId="0" borderId="0" xfId="75" applyNumberFormat="1" applyFont="1" applyAlignment="1">
      <alignment vertical="center"/>
      <protection/>
    </xf>
    <xf numFmtId="178" fontId="44" fillId="0" borderId="0" xfId="75" applyNumberFormat="1" applyFont="1" applyAlignment="1">
      <alignment vertical="center"/>
      <protection/>
    </xf>
    <xf numFmtId="177" fontId="8" fillId="33" borderId="19" xfId="75" applyNumberFormat="1" applyFont="1" applyFill="1" applyBorder="1" applyAlignment="1">
      <alignment horizontal="right" wrapText="1"/>
      <protection/>
    </xf>
    <xf numFmtId="0" fontId="66" fillId="11" borderId="0" xfId="75" applyFont="1" applyFill="1" applyAlignment="1">
      <alignment horizontal="center" vertical="center"/>
      <protection/>
    </xf>
    <xf numFmtId="49" fontId="29" fillId="11" borderId="0" xfId="75" applyNumberFormat="1" applyFont="1" applyFill="1" applyBorder="1" applyAlignment="1">
      <alignment horizontal="left" vertical="center"/>
      <protection/>
    </xf>
    <xf numFmtId="49" fontId="8" fillId="11" borderId="0" xfId="75" applyNumberFormat="1" applyFont="1" applyFill="1" applyBorder="1" applyAlignment="1">
      <alignment horizontal="left" vertical="center" shrinkToFit="1"/>
      <protection/>
    </xf>
    <xf numFmtId="49" fontId="8" fillId="11" borderId="0" xfId="75" applyNumberFormat="1" applyFont="1" applyFill="1" applyBorder="1" applyAlignment="1">
      <alignment horizontal="left" vertical="center"/>
      <protection/>
    </xf>
    <xf numFmtId="2" fontId="8" fillId="33" borderId="0" xfId="75" applyNumberFormat="1" applyFont="1" applyFill="1" applyBorder="1" applyAlignment="1">
      <alignment horizontal="right" vertical="center"/>
      <protection/>
    </xf>
    <xf numFmtId="1" fontId="8" fillId="33" borderId="0" xfId="75" applyNumberFormat="1" applyFont="1" applyFill="1" applyBorder="1" applyAlignment="1">
      <alignment horizontal="right" vertical="center"/>
      <protection/>
    </xf>
    <xf numFmtId="178" fontId="8" fillId="33" borderId="0" xfId="58" applyNumberFormat="1" applyFont="1" applyFill="1" applyBorder="1" applyAlignment="1">
      <alignment horizontal="right" vertical="center"/>
      <protection/>
    </xf>
    <xf numFmtId="0" fontId="21" fillId="0" borderId="0" xfId="75" applyFont="1" applyFill="1" applyBorder="1" applyAlignment="1">
      <alignment horizontal="right" vertical="center"/>
      <protection/>
    </xf>
    <xf numFmtId="176" fontId="8" fillId="33" borderId="0" xfId="75" applyNumberFormat="1" applyFont="1" applyFill="1" applyBorder="1" applyAlignment="1">
      <alignment horizontal="right" vertical="center"/>
      <protection/>
    </xf>
    <xf numFmtId="179" fontId="8" fillId="33" borderId="0" xfId="75" applyNumberFormat="1" applyFont="1" applyFill="1" applyBorder="1" applyAlignment="1">
      <alignment horizontal="right" wrapText="1"/>
      <protection/>
    </xf>
    <xf numFmtId="189" fontId="36" fillId="33" borderId="0" xfId="75" applyNumberFormat="1" applyFont="1" applyFill="1" applyBorder="1" applyAlignment="1">
      <alignment horizontal="right" wrapText="1"/>
      <protection/>
    </xf>
    <xf numFmtId="2" fontId="36" fillId="33" borderId="0" xfId="75" applyNumberFormat="1" applyFont="1" applyFill="1" applyBorder="1" applyAlignment="1">
      <alignment horizontal="right" wrapText="1"/>
      <protection/>
    </xf>
    <xf numFmtId="49" fontId="78" fillId="16" borderId="0" xfId="75" applyNumberFormat="1" applyFont="1" applyFill="1" applyBorder="1" applyAlignment="1">
      <alignment horizontal="left" vertical="center" wrapText="1"/>
      <protection/>
    </xf>
    <xf numFmtId="49" fontId="57" fillId="16" borderId="0" xfId="75" applyNumberFormat="1" applyFont="1" applyFill="1" applyBorder="1" applyAlignment="1">
      <alignment horizontal="left" vertical="center" wrapText="1" shrinkToFit="1"/>
      <protection/>
    </xf>
    <xf numFmtId="1" fontId="8" fillId="33" borderId="0" xfId="75" applyNumberFormat="1" applyFont="1" applyFill="1" applyBorder="1" applyAlignment="1">
      <alignment horizontal="right" wrapText="1"/>
      <protection/>
    </xf>
    <xf numFmtId="0" fontId="93" fillId="11" borderId="0" xfId="75" applyFont="1" applyFill="1" applyBorder="1" applyAlignment="1">
      <alignment vertical="top"/>
      <protection/>
    </xf>
    <xf numFmtId="0" fontId="18" fillId="11" borderId="0" xfId="75" applyFont="1" applyFill="1" applyBorder="1" applyAlignment="1">
      <alignment horizontal="left" vertical="center"/>
      <protection/>
    </xf>
    <xf numFmtId="0" fontId="86" fillId="11" borderId="0" xfId="75" applyFont="1" applyFill="1" applyBorder="1" applyAlignment="1">
      <alignment horizontal="left" vertical="center"/>
      <protection/>
    </xf>
    <xf numFmtId="0" fontId="8" fillId="11" borderId="0" xfId="75" applyFont="1" applyFill="1" applyBorder="1" applyAlignment="1">
      <alignment horizontal="left" vertical="center"/>
      <protection/>
    </xf>
    <xf numFmtId="0" fontId="90" fillId="11" borderId="0" xfId="75" applyFont="1" applyFill="1" applyBorder="1" applyAlignment="1">
      <alignment horizontal="left" vertical="center"/>
      <protection/>
    </xf>
    <xf numFmtId="0" fontId="93" fillId="11" borderId="0" xfId="75" applyFont="1" applyFill="1" applyAlignment="1">
      <alignment horizontal="center" vertical="top" wrapText="1"/>
      <protection/>
    </xf>
    <xf numFmtId="0" fontId="94" fillId="11" borderId="0" xfId="75" applyFont="1" applyFill="1" applyBorder="1" applyAlignment="1">
      <alignment horizontal="left" vertical="top"/>
      <protection/>
    </xf>
    <xf numFmtId="189" fontId="27" fillId="33" borderId="0" xfId="75" applyNumberFormat="1" applyFont="1" applyFill="1" applyBorder="1" applyAlignment="1">
      <alignment horizontal="right" vertical="center"/>
      <protection/>
    </xf>
    <xf numFmtId="2" fontId="65" fillId="33" borderId="0" xfId="75" applyNumberFormat="1" applyFont="1" applyFill="1" applyBorder="1" applyAlignment="1">
      <alignment horizontal="right" vertical="center"/>
      <protection/>
    </xf>
    <xf numFmtId="1" fontId="6" fillId="33" borderId="0" xfId="75" applyNumberFormat="1" applyFont="1" applyFill="1" applyBorder="1" applyAlignment="1">
      <alignment horizontal="right" vertical="center"/>
      <protection/>
    </xf>
    <xf numFmtId="1" fontId="9" fillId="0" borderId="0" xfId="75" applyNumberFormat="1" applyFont="1" applyAlignment="1">
      <alignment vertical="center"/>
      <protection/>
    </xf>
    <xf numFmtId="49" fontId="8" fillId="33" borderId="0" xfId="75" applyNumberFormat="1" applyFont="1" applyFill="1" applyBorder="1" applyAlignment="1">
      <alignment horizontal="right" vertical="center" wrapText="1"/>
      <protection/>
    </xf>
    <xf numFmtId="0" fontId="132" fillId="33" borderId="0" xfId="75" applyFont="1" applyFill="1" applyBorder="1" applyAlignment="1">
      <alignment horizontal="left" vertical="center"/>
      <protection/>
    </xf>
    <xf numFmtId="0" fontId="132" fillId="33" borderId="0" xfId="75" applyFont="1" applyFill="1" applyBorder="1" applyAlignment="1">
      <alignment vertical="center"/>
      <protection/>
    </xf>
    <xf numFmtId="178" fontId="52" fillId="33" borderId="0" xfId="75" applyNumberFormat="1" applyFont="1" applyFill="1" applyBorder="1" applyAlignment="1">
      <alignment horizontal="right" vertical="center"/>
      <protection/>
    </xf>
    <xf numFmtId="178" fontId="52" fillId="0" borderId="0" xfId="75" applyNumberFormat="1" applyFont="1" applyAlignment="1">
      <alignment vertical="center"/>
      <protection/>
    </xf>
    <xf numFmtId="176" fontId="96" fillId="33" borderId="0" xfId="75" applyNumberFormat="1" applyFont="1" applyFill="1" applyBorder="1" applyAlignment="1">
      <alignment horizontal="right" vertical="center" wrapText="1"/>
      <protection/>
    </xf>
    <xf numFmtId="0" fontId="8" fillId="33" borderId="0" xfId="75" applyFont="1" applyFill="1" applyBorder="1" applyAlignment="1">
      <alignment horizontal="right" vertical="center" wrapText="1"/>
      <protection/>
    </xf>
    <xf numFmtId="176" fontId="21" fillId="33" borderId="0" xfId="75" applyNumberFormat="1" applyFont="1" applyFill="1" applyBorder="1" applyAlignment="1">
      <alignment horizontal="right" vertical="center"/>
      <protection/>
    </xf>
    <xf numFmtId="0" fontId="21" fillId="33" borderId="0" xfId="75" applyFont="1" applyFill="1" applyBorder="1" applyAlignment="1">
      <alignment horizontal="right" vertical="center"/>
      <protection/>
    </xf>
    <xf numFmtId="0" fontId="97" fillId="33" borderId="0" xfId="75" applyFont="1" applyFill="1" applyBorder="1" applyAlignment="1">
      <alignment horizontal="right" vertical="center"/>
      <protection/>
    </xf>
    <xf numFmtId="177" fontId="13" fillId="33" borderId="0" xfId="75" applyNumberFormat="1" applyFont="1" applyFill="1" applyBorder="1" applyAlignment="1">
      <alignment horizontal="right"/>
      <protection/>
    </xf>
    <xf numFmtId="0" fontId="1" fillId="0" borderId="0" xfId="74" applyFont="1" applyAlignment="1">
      <alignment vertical="center"/>
      <protection/>
    </xf>
    <xf numFmtId="0" fontId="52" fillId="0" borderId="0" xfId="74" applyFont="1" applyAlignment="1">
      <alignment vertical="center"/>
      <protection/>
    </xf>
    <xf numFmtId="0" fontId="21" fillId="0" borderId="0" xfId="74" applyFont="1" applyAlignment="1">
      <alignment vertical="center"/>
      <protection/>
    </xf>
    <xf numFmtId="0" fontId="2" fillId="33" borderId="0" xfId="74" applyFont="1" applyFill="1" applyBorder="1" applyAlignment="1">
      <alignment horizontal="center" vertical="center"/>
      <protection/>
    </xf>
    <xf numFmtId="0" fontId="3" fillId="33" borderId="0" xfId="74" applyFont="1" applyFill="1" applyBorder="1" applyAlignment="1">
      <alignment horizontal="center" vertical="center"/>
      <protection/>
    </xf>
    <xf numFmtId="0" fontId="98" fillId="33" borderId="0" xfId="74" applyFont="1" applyFill="1" applyBorder="1" applyAlignment="1">
      <alignment horizontal="center" vertical="center"/>
      <protection/>
    </xf>
    <xf numFmtId="0" fontId="0" fillId="33" borderId="0" xfId="74" applyFont="1" applyFill="1" applyBorder="1" applyAlignment="1">
      <alignment vertical="center"/>
      <protection/>
    </xf>
    <xf numFmtId="0" fontId="57" fillId="16" borderId="10" xfId="74" applyFont="1" applyFill="1" applyBorder="1" applyAlignment="1">
      <alignment horizontal="center" vertical="center"/>
      <protection/>
    </xf>
    <xf numFmtId="0" fontId="8" fillId="16" borderId="12" xfId="74" applyNumberFormat="1" applyFont="1" applyFill="1" applyBorder="1" applyAlignment="1">
      <alignment horizontal="center" vertical="center"/>
      <protection/>
    </xf>
    <xf numFmtId="0" fontId="57" fillId="16" borderId="11" xfId="74" applyFont="1" applyFill="1" applyBorder="1" applyAlignment="1">
      <alignment horizontal="center" vertical="center"/>
      <protection/>
    </xf>
    <xf numFmtId="0" fontId="57" fillId="16" borderId="12" xfId="74" applyFont="1" applyFill="1" applyBorder="1" applyAlignment="1">
      <alignment horizontal="center" vertical="center"/>
      <protection/>
    </xf>
    <xf numFmtId="0" fontId="57" fillId="16" borderId="0" xfId="74" applyFont="1" applyFill="1" applyBorder="1" applyAlignment="1">
      <alignment horizontal="center" vertical="center"/>
      <protection/>
    </xf>
    <xf numFmtId="0" fontId="8" fillId="16" borderId="14" xfId="74" applyNumberFormat="1" applyFont="1" applyFill="1" applyBorder="1" applyAlignment="1">
      <alignment horizontal="center" vertical="center"/>
      <protection/>
    </xf>
    <xf numFmtId="0" fontId="57" fillId="16" borderId="13" xfId="74" applyFont="1" applyFill="1" applyBorder="1" applyAlignment="1">
      <alignment horizontal="center" vertical="center"/>
      <protection/>
    </xf>
    <xf numFmtId="0" fontId="8" fillId="16" borderId="14" xfId="74" applyFont="1" applyFill="1" applyBorder="1" applyAlignment="1">
      <alignment horizontal="center" vertical="center"/>
      <protection/>
    </xf>
    <xf numFmtId="0" fontId="57" fillId="16" borderId="15" xfId="74" applyFont="1" applyFill="1" applyBorder="1" applyAlignment="1">
      <alignment horizontal="center" vertical="center"/>
      <protection/>
    </xf>
    <xf numFmtId="0" fontId="8" fillId="16" borderId="17" xfId="74" applyNumberFormat="1" applyFont="1" applyFill="1" applyBorder="1" applyAlignment="1">
      <alignment horizontal="center" vertical="center"/>
      <protection/>
    </xf>
    <xf numFmtId="0" fontId="57" fillId="16" borderId="16" xfId="74" applyFont="1" applyFill="1" applyBorder="1" applyAlignment="1">
      <alignment horizontal="center" vertical="center"/>
      <protection/>
    </xf>
    <xf numFmtId="0" fontId="131" fillId="16" borderId="14" xfId="74" applyFont="1" applyFill="1" applyBorder="1" applyAlignment="1">
      <alignment horizontal="center" vertical="center"/>
      <protection/>
    </xf>
    <xf numFmtId="49" fontId="57" fillId="16" borderId="18" xfId="74" applyNumberFormat="1" applyFont="1" applyFill="1" applyBorder="1" applyAlignment="1">
      <alignment horizontal="left" vertical="center"/>
      <protection/>
    </xf>
    <xf numFmtId="49" fontId="8" fillId="34" borderId="18" xfId="74" applyNumberFormat="1" applyFont="1" applyFill="1" applyBorder="1" applyAlignment="1">
      <alignment horizontal="left" vertical="center"/>
      <protection/>
    </xf>
    <xf numFmtId="0" fontId="8" fillId="33" borderId="18" xfId="74" applyFont="1" applyFill="1" applyBorder="1" applyAlignment="1">
      <alignment horizontal="right" vertical="center"/>
      <protection/>
    </xf>
    <xf numFmtId="49" fontId="82" fillId="16" borderId="0" xfId="74" applyNumberFormat="1" applyFont="1" applyFill="1" applyBorder="1" applyAlignment="1">
      <alignment horizontal="left" vertical="center"/>
      <protection/>
    </xf>
    <xf numFmtId="49" fontId="36" fillId="34" borderId="0" xfId="74" applyNumberFormat="1" applyFont="1" applyFill="1" applyBorder="1" applyAlignment="1">
      <alignment horizontal="left" vertical="center" wrapText="1"/>
      <protection/>
    </xf>
    <xf numFmtId="0" fontId="8" fillId="33" borderId="0" xfId="74" applyFont="1" applyFill="1" applyBorder="1" applyAlignment="1">
      <alignment horizontal="right" wrapText="1"/>
      <protection/>
    </xf>
    <xf numFmtId="177" fontId="9" fillId="33" borderId="0" xfId="74" applyNumberFormat="1" applyFont="1" applyFill="1" applyBorder="1" applyAlignment="1">
      <alignment horizontal="right" wrapText="1"/>
      <protection/>
    </xf>
    <xf numFmtId="49" fontId="6" fillId="33" borderId="0" xfId="74" applyNumberFormat="1" applyFont="1" applyFill="1" applyBorder="1" applyAlignment="1">
      <alignment horizontal="right" wrapText="1"/>
      <protection/>
    </xf>
    <xf numFmtId="49" fontId="57" fillId="16" borderId="0" xfId="74" applyNumberFormat="1" applyFont="1" applyFill="1" applyBorder="1" applyAlignment="1">
      <alignment horizontal="left" vertical="center"/>
      <protection/>
    </xf>
    <xf numFmtId="176" fontId="6" fillId="33" borderId="0" xfId="74" applyNumberFormat="1" applyFont="1" applyFill="1" applyBorder="1" applyAlignment="1">
      <alignment horizontal="right" wrapText="1"/>
      <protection/>
    </xf>
    <xf numFmtId="0" fontId="6" fillId="33" borderId="0" xfId="74" applyFont="1" applyFill="1" applyBorder="1" applyAlignment="1">
      <alignment horizontal="right" wrapText="1"/>
      <protection/>
    </xf>
    <xf numFmtId="179" fontId="8" fillId="33" borderId="0" xfId="74" applyNumberFormat="1" applyFont="1" applyFill="1" applyBorder="1" applyAlignment="1">
      <alignment horizontal="right" wrapText="1"/>
      <protection/>
    </xf>
    <xf numFmtId="49" fontId="36" fillId="34" borderId="0" xfId="74" applyNumberFormat="1" applyFont="1" applyFill="1" applyBorder="1" applyAlignment="1">
      <alignment horizontal="left" vertical="center"/>
      <protection/>
    </xf>
    <xf numFmtId="190" fontId="6" fillId="33" borderId="0" xfId="74" applyNumberFormat="1" applyFont="1" applyFill="1" applyBorder="1" applyAlignment="1">
      <alignment horizontal="right" wrapText="1"/>
      <protection/>
    </xf>
    <xf numFmtId="176" fontId="8" fillId="33" borderId="0" xfId="74" applyNumberFormat="1" applyFont="1" applyFill="1" applyBorder="1" applyAlignment="1">
      <alignment horizontal="right" wrapText="1"/>
      <protection/>
    </xf>
    <xf numFmtId="179" fontId="52" fillId="33" borderId="0" xfId="74" applyNumberFormat="1" applyFont="1" applyFill="1" applyBorder="1" applyAlignment="1">
      <alignment horizontal="right" wrapText="1"/>
      <protection/>
    </xf>
    <xf numFmtId="49" fontId="9" fillId="33" borderId="0" xfId="74" applyNumberFormat="1" applyFont="1" applyFill="1" applyBorder="1" applyAlignment="1">
      <alignment horizontal="right" wrapText="1"/>
      <protection/>
    </xf>
    <xf numFmtId="178" fontId="6" fillId="33" borderId="0" xfId="74" applyNumberFormat="1" applyFont="1" applyFill="1" applyBorder="1" applyAlignment="1">
      <alignment horizontal="right" wrapText="1"/>
      <protection/>
    </xf>
    <xf numFmtId="190" fontId="9" fillId="33" borderId="0" xfId="74" applyNumberFormat="1" applyFont="1" applyFill="1" applyBorder="1" applyAlignment="1">
      <alignment horizontal="right" wrapText="1"/>
      <protection/>
    </xf>
    <xf numFmtId="190" fontId="18" fillId="33" borderId="0" xfId="74" applyNumberFormat="1" applyFont="1" applyFill="1" applyBorder="1" applyAlignment="1">
      <alignment horizontal="right" wrapText="1"/>
      <protection/>
    </xf>
    <xf numFmtId="49" fontId="5" fillId="16" borderId="19" xfId="74" applyNumberFormat="1" applyFont="1" applyFill="1" applyBorder="1" applyAlignment="1">
      <alignment horizontal="left" vertical="center"/>
      <protection/>
    </xf>
    <xf numFmtId="49" fontId="6" fillId="34" borderId="19" xfId="74" applyNumberFormat="1" applyFont="1" applyFill="1" applyBorder="1" applyAlignment="1">
      <alignment horizontal="left" vertical="center"/>
      <protection/>
    </xf>
    <xf numFmtId="0" fontId="6" fillId="33" borderId="19" xfId="74" applyFont="1" applyFill="1" applyBorder="1" applyAlignment="1">
      <alignment horizontal="right" vertical="center"/>
      <protection/>
    </xf>
    <xf numFmtId="176" fontId="6" fillId="33" borderId="19" xfId="74" applyNumberFormat="1" applyFont="1" applyFill="1" applyBorder="1" applyAlignment="1">
      <alignment horizontal="right" vertical="center"/>
      <protection/>
    </xf>
    <xf numFmtId="49" fontId="57" fillId="11" borderId="0" xfId="74" applyNumberFormat="1" applyFont="1" applyFill="1" applyAlignment="1">
      <alignment horizontal="left" vertical="center"/>
      <protection/>
    </xf>
    <xf numFmtId="49" fontId="57" fillId="11" borderId="0" xfId="74" applyNumberFormat="1" applyFont="1" applyFill="1" applyBorder="1" applyAlignment="1">
      <alignment horizontal="left" vertical="center"/>
      <protection/>
    </xf>
    <xf numFmtId="0" fontId="1" fillId="11" borderId="0" xfId="74" applyFont="1" applyFill="1" applyAlignment="1">
      <alignment vertical="center"/>
      <protection/>
    </xf>
    <xf numFmtId="49" fontId="5" fillId="11" borderId="0" xfId="74" applyNumberFormat="1" applyFont="1" applyFill="1" applyBorder="1" applyAlignment="1">
      <alignment horizontal="left" vertical="center"/>
      <protection/>
    </xf>
    <xf numFmtId="177" fontId="52" fillId="33" borderId="0" xfId="74" applyNumberFormat="1" applyFont="1" applyFill="1" applyBorder="1" applyAlignment="1">
      <alignment horizontal="right" vertical="center"/>
      <protection/>
    </xf>
    <xf numFmtId="184" fontId="52" fillId="33" borderId="0" xfId="74" applyNumberFormat="1" applyFont="1" applyFill="1" applyBorder="1" applyAlignment="1">
      <alignment horizontal="right" vertical="center"/>
      <protection/>
    </xf>
    <xf numFmtId="184" fontId="52" fillId="0" borderId="0" xfId="74" applyNumberFormat="1" applyFont="1" applyAlignment="1">
      <alignment horizontal="right" vertical="center"/>
      <protection/>
    </xf>
    <xf numFmtId="184" fontId="21" fillId="33" borderId="0" xfId="74" applyNumberFormat="1" applyFont="1" applyFill="1" applyBorder="1" applyAlignment="1">
      <alignment horizontal="right" vertical="center"/>
      <protection/>
    </xf>
    <xf numFmtId="177" fontId="21" fillId="0" borderId="0" xfId="74" applyNumberFormat="1" applyFont="1" applyAlignment="1">
      <alignment vertical="center"/>
      <protection/>
    </xf>
    <xf numFmtId="177" fontId="21" fillId="0" borderId="0" xfId="74" applyNumberFormat="1" applyFont="1" applyAlignment="1">
      <alignment horizontal="right" vertical="center"/>
      <protection/>
    </xf>
    <xf numFmtId="177" fontId="6" fillId="33" borderId="0" xfId="74" applyNumberFormat="1" applyFont="1" applyFill="1" applyBorder="1" applyAlignment="1">
      <alignment horizontal="right" vertical="center"/>
      <protection/>
    </xf>
    <xf numFmtId="177" fontId="21" fillId="33" borderId="0" xfId="74" applyNumberFormat="1" applyFont="1" applyFill="1" applyBorder="1" applyAlignment="1">
      <alignment horizontal="right" vertical="center"/>
      <protection/>
    </xf>
    <xf numFmtId="0" fontId="6" fillId="33" borderId="0" xfId="74" applyFont="1" applyFill="1" applyBorder="1" applyAlignment="1">
      <alignment horizontal="right" vertical="center"/>
      <protection/>
    </xf>
    <xf numFmtId="0" fontId="9" fillId="33" borderId="0" xfId="74" applyFont="1" applyFill="1" applyBorder="1" applyAlignment="1">
      <alignment horizontal="right" vertical="center"/>
      <protection/>
    </xf>
    <xf numFmtId="188" fontId="13" fillId="33" borderId="0" xfId="79" applyNumberFormat="1" applyFont="1" applyFill="1" applyBorder="1" applyAlignment="1">
      <alignment horizontal="right" vertical="center"/>
      <protection/>
    </xf>
    <xf numFmtId="177" fontId="65" fillId="33" borderId="0" xfId="74" applyNumberFormat="1" applyFont="1" applyFill="1" applyBorder="1" applyAlignment="1">
      <alignment horizontal="right" vertical="center"/>
      <protection/>
    </xf>
    <xf numFmtId="187" fontId="21" fillId="0" borderId="0" xfId="74" applyNumberFormat="1" applyFont="1" applyAlignment="1">
      <alignment vertical="center"/>
      <protection/>
    </xf>
    <xf numFmtId="187" fontId="1" fillId="0" borderId="0" xfId="74" applyNumberFormat="1" applyFont="1" applyAlignment="1">
      <alignment vertical="center"/>
      <protection/>
    </xf>
    <xf numFmtId="0" fontId="52" fillId="0" borderId="0" xfId="74" applyFont="1" applyAlignment="1">
      <alignment horizontal="center" vertical="center"/>
      <protection/>
    </xf>
    <xf numFmtId="178" fontId="52" fillId="0" borderId="0" xfId="74" applyNumberFormat="1" applyFont="1" applyAlignment="1">
      <alignment horizontal="right" vertical="center"/>
      <protection/>
    </xf>
    <xf numFmtId="177" fontId="52" fillId="0" borderId="0" xfId="74" applyNumberFormat="1" applyFont="1" applyAlignment="1">
      <alignment horizontal="right" vertical="center"/>
      <protection/>
    </xf>
    <xf numFmtId="177" fontId="52" fillId="0" borderId="0" xfId="74" applyNumberFormat="1" applyFont="1" applyAlignment="1">
      <alignment vertical="center"/>
      <protection/>
    </xf>
    <xf numFmtId="177" fontId="52" fillId="33" borderId="0" xfId="79" applyNumberFormat="1" applyFont="1" applyFill="1" applyBorder="1" applyAlignment="1">
      <alignment horizontal="right" vertical="center"/>
      <protection/>
    </xf>
    <xf numFmtId="0" fontId="44" fillId="0" borderId="0" xfId="74" applyFont="1" applyAlignment="1">
      <alignment vertical="center"/>
      <protection/>
    </xf>
    <xf numFmtId="179" fontId="52" fillId="0" borderId="0" xfId="74" applyNumberFormat="1" applyFont="1" applyAlignment="1">
      <alignment vertical="center"/>
      <protection/>
    </xf>
    <xf numFmtId="184" fontId="21" fillId="0" borderId="0" xfId="74" applyNumberFormat="1" applyFont="1" applyAlignment="1">
      <alignment horizontal="right" vertical="center"/>
      <protection/>
    </xf>
    <xf numFmtId="176" fontId="99" fillId="33" borderId="0" xfId="79" applyNumberFormat="1" applyFont="1" applyFill="1" applyBorder="1" applyAlignment="1">
      <alignment horizontal="right" vertical="center"/>
      <protection/>
    </xf>
    <xf numFmtId="176" fontId="13" fillId="33" borderId="0" xfId="79" applyNumberFormat="1" applyFont="1" applyFill="1" applyBorder="1" applyAlignment="1">
      <alignment horizontal="right" vertical="center"/>
      <protection/>
    </xf>
    <xf numFmtId="188" fontId="99" fillId="33" borderId="0" xfId="79" applyNumberFormat="1" applyFont="1" applyFill="1" applyBorder="1" applyAlignment="1">
      <alignment horizontal="right" vertical="center"/>
      <protection/>
    </xf>
    <xf numFmtId="178" fontId="21" fillId="0" borderId="0" xfId="74" applyNumberFormat="1" applyFont="1" applyAlignment="1">
      <alignment horizontal="right" vertical="center"/>
      <protection/>
    </xf>
    <xf numFmtId="178" fontId="21" fillId="0" borderId="0" xfId="74" applyNumberFormat="1" applyFont="1" applyAlignment="1">
      <alignment vertical="center"/>
      <protection/>
    </xf>
    <xf numFmtId="0" fontId="9" fillId="0" borderId="0" xfId="74" applyFont="1" applyAlignment="1">
      <alignment horizontal="right" vertical="center"/>
      <protection/>
    </xf>
    <xf numFmtId="179" fontId="52" fillId="0" borderId="0" xfId="74" applyNumberFormat="1" applyFont="1" applyAlignment="1">
      <alignment horizontal="right" vertical="center"/>
      <protection/>
    </xf>
    <xf numFmtId="0" fontId="1" fillId="0" borderId="0" xfId="74" applyFont="1" applyAlignment="1">
      <alignment horizontal="right" vertical="center"/>
      <protection/>
    </xf>
    <xf numFmtId="0" fontId="52" fillId="0" borderId="0" xfId="74" applyFont="1" applyAlignment="1">
      <alignment horizontal="right" vertical="center"/>
      <protection/>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常规 3 2 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常规 15 2 2 2"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常规 3 3" xfId="62"/>
    <cellStyle name="强调文字颜色 5" xfId="63"/>
    <cellStyle name="40% - 强调文字颜色 5" xfId="64"/>
    <cellStyle name="60% - 强调文字颜色 5" xfId="65"/>
    <cellStyle name="常规 3 4" xfId="66"/>
    <cellStyle name="强调文字颜色 6" xfId="67"/>
    <cellStyle name="常规 16 2" xfId="68"/>
    <cellStyle name="40% - 强调文字颜色 6" xfId="69"/>
    <cellStyle name="60% - 强调文字颜色 6" xfId="70"/>
    <cellStyle name="常规_201917105238234" xfId="71"/>
    <cellStyle name="常规 2 3 2" xfId="72"/>
    <cellStyle name="常规 15 2 2" xfId="73"/>
    <cellStyle name="常规 2" xfId="74"/>
    <cellStyle name="常规 3" xfId="75"/>
    <cellStyle name="常规 3 5" xfId="76"/>
    <cellStyle name="常规_Sheet1" xfId="77"/>
    <cellStyle name="常规_Sheet1_旅游、财政、物价、教育" xfId="78"/>
    <cellStyle name="常规_Sheet2 2" xfId="79"/>
    <cellStyle name="常规_房产投资完成情况_1 2"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60"/>
  <sheetViews>
    <sheetView showZeros="0" view="pageBreakPreview" zoomScaleSheetLayoutView="100" workbookViewId="0" topLeftCell="A2">
      <selection activeCell="C8" sqref="C8:F25"/>
    </sheetView>
  </sheetViews>
  <sheetFormatPr defaultColWidth="9.00390625" defaultRowHeight="14.25"/>
  <cols>
    <col min="1" max="2" width="25.875" style="1113" customWidth="1"/>
    <col min="3" max="4" width="6.50390625" style="1113" customWidth="1"/>
    <col min="5" max="5" width="17.25390625" style="1113" customWidth="1"/>
    <col min="6" max="6" width="18.125" style="1113" customWidth="1"/>
    <col min="7" max="7" width="0.2421875" style="1113" customWidth="1"/>
    <col min="8" max="8" width="9.00390625" style="1113" hidden="1" customWidth="1"/>
    <col min="9" max="9" width="6.375" style="1113" customWidth="1"/>
    <col min="10" max="10" width="7.50390625" style="1113" customWidth="1"/>
    <col min="11" max="13" width="5.25390625" style="1113" customWidth="1"/>
    <col min="14" max="14" width="5.875" style="1113" customWidth="1"/>
    <col min="15" max="19" width="9.00390625" style="1114" customWidth="1"/>
    <col min="20" max="20" width="5.25390625" style="1115" customWidth="1"/>
    <col min="21" max="21" width="6.625" style="1115" customWidth="1"/>
    <col min="22" max="37" width="5.25390625" style="1113" customWidth="1"/>
    <col min="38" max="42" width="9.00390625" style="1114" customWidth="1"/>
    <col min="43" max="16384" width="9.00390625" style="1113" customWidth="1"/>
  </cols>
  <sheetData>
    <row r="1" spans="1:6" ht="18.75" customHeight="1">
      <c r="A1" s="1116" t="s">
        <v>0</v>
      </c>
      <c r="B1" s="1116"/>
      <c r="C1" s="1117" t="s">
        <v>1</v>
      </c>
      <c r="D1" s="1117"/>
      <c r="E1" s="1117"/>
      <c r="F1" s="1117"/>
    </row>
    <row r="2" spans="1:6" ht="18.75" customHeight="1">
      <c r="A2" s="1118" t="s">
        <v>2</v>
      </c>
      <c r="B2" s="1118"/>
      <c r="C2" s="1117" t="s">
        <v>3</v>
      </c>
      <c r="D2" s="1117"/>
      <c r="E2" s="1117"/>
      <c r="F2" s="1117"/>
    </row>
    <row r="3" spans="1:6" ht="3.75" customHeight="1">
      <c r="A3" s="1119"/>
      <c r="B3" s="1119"/>
      <c r="C3" s="1119"/>
      <c r="D3" s="1119"/>
      <c r="E3" s="1119"/>
      <c r="F3" s="1119"/>
    </row>
    <row r="4" spans="1:6" ht="14.25" customHeight="1">
      <c r="A4" s="1120" t="s">
        <v>4</v>
      </c>
      <c r="B4" s="1121" t="s">
        <v>5</v>
      </c>
      <c r="C4" s="1122">
        <v>1991</v>
      </c>
      <c r="D4" s="1122">
        <v>2018</v>
      </c>
      <c r="E4" s="1123" t="s">
        <v>6</v>
      </c>
      <c r="F4" s="1123" t="s">
        <v>7</v>
      </c>
    </row>
    <row r="5" spans="1:6" ht="14.25" customHeight="1">
      <c r="A5" s="1124"/>
      <c r="B5" s="1125"/>
      <c r="C5" s="1126"/>
      <c r="D5" s="1126"/>
      <c r="E5" s="1127" t="s">
        <v>8</v>
      </c>
      <c r="F5" s="1127" t="s">
        <v>9</v>
      </c>
    </row>
    <row r="6" spans="1:6" ht="14.25" customHeight="1">
      <c r="A6" s="1128"/>
      <c r="B6" s="1129"/>
      <c r="C6" s="1130"/>
      <c r="D6" s="1130"/>
      <c r="E6" s="1131" t="s">
        <v>10</v>
      </c>
      <c r="F6" s="1131" t="s">
        <v>11</v>
      </c>
    </row>
    <row r="7" spans="1:6" ht="3" customHeight="1">
      <c r="A7" s="1132"/>
      <c r="B7" s="1133"/>
      <c r="C7" s="1134"/>
      <c r="D7" s="1134"/>
      <c r="E7" s="1134"/>
      <c r="F7" s="1134"/>
    </row>
    <row r="8" spans="1:37" ht="25.5" customHeight="1">
      <c r="A8" s="1135" t="s">
        <v>12</v>
      </c>
      <c r="B8" s="1136" t="s">
        <v>13</v>
      </c>
      <c r="C8" s="1137">
        <v>8.13</v>
      </c>
      <c r="D8" s="1041">
        <v>264.1</v>
      </c>
      <c r="E8" s="1138">
        <f>(D8-C8)/C8*100</f>
        <v>3148.462484624846</v>
      </c>
      <c r="F8" s="1139" t="s">
        <v>14</v>
      </c>
      <c r="J8" s="1160"/>
      <c r="K8" s="1161"/>
      <c r="L8" s="1162"/>
      <c r="M8" s="1162"/>
      <c r="N8" s="1162"/>
      <c r="T8" s="1181"/>
      <c r="U8" s="1181"/>
      <c r="V8" s="1162"/>
      <c r="W8" s="1162"/>
      <c r="X8" s="1162"/>
      <c r="Y8" s="1162"/>
      <c r="Z8" s="1162"/>
      <c r="AA8" s="1162"/>
      <c r="AB8" s="1162"/>
      <c r="AC8" s="1162"/>
      <c r="AD8" s="1162"/>
      <c r="AE8" s="1162"/>
      <c r="AF8" s="1162"/>
      <c r="AG8" s="1187"/>
      <c r="AH8" s="1187"/>
      <c r="AI8" s="1188"/>
      <c r="AJ8" s="1176"/>
      <c r="AK8" s="1176"/>
    </row>
    <row r="9" spans="1:37" ht="25.5" customHeight="1">
      <c r="A9" s="1140" t="s">
        <v>15</v>
      </c>
      <c r="B9" s="1040" t="s">
        <v>16</v>
      </c>
      <c r="C9" s="1137">
        <v>4.64</v>
      </c>
      <c r="D9" s="1041">
        <v>82.33</v>
      </c>
      <c r="E9" s="1138">
        <f>(D9-C9)/C9*100</f>
        <v>1674.3534482758623</v>
      </c>
      <c r="F9" s="1141">
        <v>10</v>
      </c>
      <c r="J9" s="1160"/>
      <c r="K9" s="1161"/>
      <c r="L9" s="1162"/>
      <c r="M9" s="1162"/>
      <c r="N9" s="1162"/>
      <c r="T9" s="1181"/>
      <c r="U9" s="1181"/>
      <c r="V9" s="1162"/>
      <c r="W9" s="1162"/>
      <c r="X9" s="1162"/>
      <c r="Y9" s="1162"/>
      <c r="Z9" s="1162"/>
      <c r="AA9" s="1162"/>
      <c r="AB9" s="1162"/>
      <c r="AC9" s="1162"/>
      <c r="AD9" s="1162"/>
      <c r="AE9" s="1162"/>
      <c r="AF9" s="1162"/>
      <c r="AG9" s="1187"/>
      <c r="AH9" s="1187"/>
      <c r="AI9" s="1188"/>
      <c r="AJ9" s="1176"/>
      <c r="AK9" s="1176"/>
    </row>
    <row r="10" spans="1:37" ht="25.5" customHeight="1">
      <c r="A10" s="1140" t="s">
        <v>17</v>
      </c>
      <c r="B10" s="1040" t="s">
        <v>18</v>
      </c>
      <c r="C10" s="1137">
        <v>1.65</v>
      </c>
      <c r="D10" s="1041">
        <v>38.33</v>
      </c>
      <c r="E10" s="1138">
        <f>(D10-C10)/C10*100</f>
        <v>2223.030303030303</v>
      </c>
      <c r="F10" s="1142">
        <v>12</v>
      </c>
      <c r="J10" s="1160"/>
      <c r="K10" s="1161"/>
      <c r="L10" s="1162"/>
      <c r="M10" s="1162"/>
      <c r="N10" s="1162"/>
      <c r="T10" s="1181"/>
      <c r="U10" s="1181"/>
      <c r="V10" s="1162"/>
      <c r="W10" s="1162"/>
      <c r="X10" s="1162"/>
      <c r="Y10" s="1162"/>
      <c r="Z10" s="1162"/>
      <c r="AA10" s="1162"/>
      <c r="AB10" s="1162"/>
      <c r="AC10" s="1162"/>
      <c r="AD10" s="1162"/>
      <c r="AE10" s="1162"/>
      <c r="AF10" s="1162"/>
      <c r="AG10" s="1187"/>
      <c r="AH10" s="1187"/>
      <c r="AI10" s="1188"/>
      <c r="AJ10" s="1176"/>
      <c r="AK10" s="1176"/>
    </row>
    <row r="11" spans="1:37" ht="25.5" customHeight="1">
      <c r="A11" s="1140" t="s">
        <v>19</v>
      </c>
      <c r="B11" s="1040" t="s">
        <v>20</v>
      </c>
      <c r="C11" s="1137" t="s">
        <v>21</v>
      </c>
      <c r="D11" s="1041">
        <v>10.9</v>
      </c>
      <c r="E11" s="1138"/>
      <c r="F11" s="1142" t="s">
        <v>21</v>
      </c>
      <c r="I11" s="1115"/>
      <c r="J11" s="1160"/>
      <c r="K11" s="1163"/>
      <c r="L11" s="1161"/>
      <c r="M11" s="1161"/>
      <c r="N11" s="1161"/>
      <c r="T11" s="1163"/>
      <c r="U11" s="1163"/>
      <c r="V11" s="1161"/>
      <c r="W11" s="1161"/>
      <c r="X11" s="1161"/>
      <c r="Y11" s="1161"/>
      <c r="Z11" s="1161"/>
      <c r="AA11" s="1161"/>
      <c r="AB11" s="1161"/>
      <c r="AC11" s="1161"/>
      <c r="AD11" s="1161"/>
      <c r="AE11" s="1161"/>
      <c r="AF11" s="1161"/>
      <c r="AG11" s="1189"/>
      <c r="AH11" s="1187"/>
      <c r="AI11" s="1190"/>
      <c r="AJ11" s="1190"/>
      <c r="AK11" s="1190"/>
    </row>
    <row r="12" spans="1:37" ht="25.5" customHeight="1">
      <c r="A12" s="1140" t="s">
        <v>22</v>
      </c>
      <c r="B12" s="1040" t="s">
        <v>23</v>
      </c>
      <c r="C12" s="1143">
        <v>1.84</v>
      </c>
      <c r="D12" s="1041">
        <v>143.43</v>
      </c>
      <c r="E12" s="1138">
        <f>(D12-C12)/C12*100</f>
        <v>7695.108695652173</v>
      </c>
      <c r="F12" s="1142">
        <v>16.7</v>
      </c>
      <c r="I12" s="1115"/>
      <c r="J12" s="1160"/>
      <c r="K12" s="1163"/>
      <c r="L12" s="1162"/>
      <c r="M12" s="1162"/>
      <c r="N12" s="1162"/>
      <c r="T12" s="1181"/>
      <c r="U12" s="1181"/>
      <c r="V12" s="1162"/>
      <c r="W12" s="1162"/>
      <c r="X12" s="1162"/>
      <c r="Y12" s="1162"/>
      <c r="Z12" s="1162"/>
      <c r="AA12" s="1162"/>
      <c r="AB12" s="1162"/>
      <c r="AC12" s="1162"/>
      <c r="AD12" s="1162"/>
      <c r="AE12" s="1162"/>
      <c r="AF12" s="1162"/>
      <c r="AG12" s="1187"/>
      <c r="AH12" s="1187"/>
      <c r="AI12" s="1188"/>
      <c r="AJ12" s="1176"/>
      <c r="AK12" s="1176"/>
    </row>
    <row r="13" spans="1:11" ht="25.5" customHeight="1">
      <c r="A13" s="1135" t="s">
        <v>24</v>
      </c>
      <c r="B13" s="1144" t="s">
        <v>25</v>
      </c>
      <c r="C13" s="1137"/>
      <c r="D13" s="1142"/>
      <c r="E13" s="1145"/>
      <c r="F13" s="1142"/>
      <c r="I13" s="1115"/>
      <c r="J13" s="1160"/>
      <c r="K13" s="1164"/>
    </row>
    <row r="14" spans="1:35" ht="25.5" customHeight="1">
      <c r="A14" s="1140" t="s">
        <v>15</v>
      </c>
      <c r="B14" s="1040" t="s">
        <v>16</v>
      </c>
      <c r="C14" s="1146">
        <v>57.06</v>
      </c>
      <c r="D14" s="1041">
        <v>31.2</v>
      </c>
      <c r="E14" s="1147" t="s">
        <v>26</v>
      </c>
      <c r="F14" s="1148" t="s">
        <v>27</v>
      </c>
      <c r="I14" s="1165"/>
      <c r="J14" s="1160"/>
      <c r="K14" s="1165"/>
      <c r="L14" s="1161"/>
      <c r="T14" s="1163"/>
      <c r="U14" s="1163"/>
      <c r="V14" s="1161"/>
      <c r="W14" s="1161"/>
      <c r="X14" s="1161"/>
      <c r="Y14" s="1161"/>
      <c r="Z14" s="1161"/>
      <c r="AA14" s="1161"/>
      <c r="AB14" s="1161"/>
      <c r="AC14" s="1161"/>
      <c r="AD14" s="1161"/>
      <c r="AE14" s="1161"/>
      <c r="AF14" s="1161"/>
      <c r="AG14" s="1161"/>
      <c r="AH14" s="1161"/>
      <c r="AI14" s="1161"/>
    </row>
    <row r="15" spans="1:35" ht="25.5" customHeight="1">
      <c r="A15" s="1140" t="s">
        <v>17</v>
      </c>
      <c r="B15" s="1040" t="s">
        <v>18</v>
      </c>
      <c r="C15" s="1146">
        <v>20.3</v>
      </c>
      <c r="D15" s="1041">
        <v>14.5</v>
      </c>
      <c r="E15" s="1147" t="s">
        <v>28</v>
      </c>
      <c r="F15" s="1148" t="s">
        <v>29</v>
      </c>
      <c r="I15" s="1165"/>
      <c r="J15" s="1160"/>
      <c r="K15" s="1165"/>
      <c r="L15" s="1166"/>
      <c r="T15" s="1182"/>
      <c r="U15" s="1182"/>
      <c r="V15" s="1183"/>
      <c r="W15" s="1183"/>
      <c r="X15" s="1183"/>
      <c r="Y15" s="1183"/>
      <c r="Z15" s="1183"/>
      <c r="AA15" s="1183"/>
      <c r="AB15" s="1183"/>
      <c r="AC15" s="1183"/>
      <c r="AD15" s="1183"/>
      <c r="AE15" s="1183"/>
      <c r="AF15" s="1183"/>
      <c r="AG15" s="1183"/>
      <c r="AH15" s="1183"/>
      <c r="AI15" s="1183"/>
    </row>
    <row r="16" spans="1:11" ht="25.5" customHeight="1">
      <c r="A16" s="1140" t="s">
        <v>22</v>
      </c>
      <c r="B16" s="1040" t="s">
        <v>23</v>
      </c>
      <c r="C16" s="1146">
        <v>22.59</v>
      </c>
      <c r="D16" s="1041">
        <v>54.3</v>
      </c>
      <c r="E16" s="1147" t="s">
        <v>30</v>
      </c>
      <c r="F16" s="1148" t="s">
        <v>31</v>
      </c>
      <c r="I16" s="1165"/>
      <c r="J16" s="1160"/>
      <c r="K16" s="1165"/>
    </row>
    <row r="17" spans="1:14" ht="25.5" customHeight="1">
      <c r="A17" s="1140" t="s">
        <v>32</v>
      </c>
      <c r="B17" s="883" t="s">
        <v>33</v>
      </c>
      <c r="C17" s="1137">
        <v>0.34</v>
      </c>
      <c r="D17" s="1041">
        <v>16.2</v>
      </c>
      <c r="E17" s="1138">
        <f>(D17-C17)/C17*100</f>
        <v>4664.7058823529405</v>
      </c>
      <c r="F17" s="1141">
        <v>16</v>
      </c>
      <c r="I17" s="1165"/>
      <c r="J17" s="1160"/>
      <c r="K17" s="1167"/>
      <c r="L17" s="1166"/>
      <c r="M17" s="1168"/>
      <c r="N17" s="1169"/>
    </row>
    <row r="18" spans="1:35" ht="25.5" customHeight="1">
      <c r="A18" s="1140" t="s">
        <v>34</v>
      </c>
      <c r="B18" s="883" t="s">
        <v>35</v>
      </c>
      <c r="C18" s="1137">
        <v>0.97</v>
      </c>
      <c r="D18" s="1041">
        <v>130.83</v>
      </c>
      <c r="E18" s="1138">
        <f>(D18-C18)/C18*100</f>
        <v>13387.628865979383</v>
      </c>
      <c r="F18" s="1141">
        <v>11.9</v>
      </c>
      <c r="I18" s="1165"/>
      <c r="J18" s="1160"/>
      <c r="K18" s="1167"/>
      <c r="L18" s="1170"/>
      <c r="M18" s="1170"/>
      <c r="N18" s="1170"/>
      <c r="T18" s="1184"/>
      <c r="U18" s="1184"/>
      <c r="V18" s="1170"/>
      <c r="W18" s="1170"/>
      <c r="X18" s="1170"/>
      <c r="Y18" s="1170"/>
      <c r="Z18" s="1170"/>
      <c r="AA18" s="1170"/>
      <c r="AB18" s="1170"/>
      <c r="AC18" s="1170"/>
      <c r="AD18" s="1170"/>
      <c r="AE18" s="1170"/>
      <c r="AF18" s="1170"/>
      <c r="AG18" s="1170"/>
      <c r="AH18" s="1170"/>
      <c r="AI18" s="1170"/>
    </row>
    <row r="19" spans="1:14" ht="25.5" customHeight="1">
      <c r="A19" s="1140" t="s">
        <v>36</v>
      </c>
      <c r="B19" s="883" t="s">
        <v>37</v>
      </c>
      <c r="C19" s="1137">
        <v>1.93</v>
      </c>
      <c r="D19" s="1041">
        <v>104.19</v>
      </c>
      <c r="E19" s="1138">
        <f>(D19-C19)/C19*100</f>
        <v>5298.4455958549215</v>
      </c>
      <c r="F19" s="1141">
        <v>16</v>
      </c>
      <c r="I19" s="1165"/>
      <c r="J19" s="1160"/>
      <c r="K19" s="1167"/>
      <c r="L19" s="1166"/>
      <c r="M19" s="1168"/>
      <c r="N19" s="1171"/>
    </row>
    <row r="20" spans="1:14" ht="25.5" customHeight="1">
      <c r="A20" s="1140" t="s">
        <v>38</v>
      </c>
      <c r="B20" s="883"/>
      <c r="C20" s="1137">
        <v>5.35</v>
      </c>
      <c r="D20" s="1041">
        <v>373.57</v>
      </c>
      <c r="E20" s="1138">
        <f>(D20-C20)/C20*100</f>
        <v>6882.616822429907</v>
      </c>
      <c r="F20" s="1141">
        <v>17.1</v>
      </c>
      <c r="I20" s="1165"/>
      <c r="J20" s="1160"/>
      <c r="K20" s="1167"/>
      <c r="L20" s="1166"/>
      <c r="M20" s="1168"/>
      <c r="N20" s="1169"/>
    </row>
    <row r="21" spans="1:14" ht="25.5" customHeight="1">
      <c r="A21" s="1140" t="s">
        <v>39</v>
      </c>
      <c r="B21" s="883" t="s">
        <v>40</v>
      </c>
      <c r="C21" s="1137">
        <v>5.72</v>
      </c>
      <c r="D21" s="1041">
        <v>171.69</v>
      </c>
      <c r="E21" s="1138">
        <f>(D21-C21)/C21*100</f>
        <v>2901.573426573427</v>
      </c>
      <c r="F21" s="1141">
        <v>13.4</v>
      </c>
      <c r="I21" s="1165"/>
      <c r="J21" s="1160"/>
      <c r="K21" s="1167"/>
      <c r="L21" s="1166"/>
      <c r="M21" s="1168"/>
      <c r="N21" s="1169"/>
    </row>
    <row r="22" spans="1:14" ht="25.5" customHeight="1">
      <c r="A22" s="1140" t="s">
        <v>41</v>
      </c>
      <c r="B22" s="883" t="s">
        <v>42</v>
      </c>
      <c r="C22" s="1137" t="s">
        <v>21</v>
      </c>
      <c r="D22" s="1149">
        <v>23325</v>
      </c>
      <c r="E22" s="1138" t="s">
        <v>21</v>
      </c>
      <c r="F22" s="1138" t="s">
        <v>21</v>
      </c>
      <c r="I22" s="1115"/>
      <c r="J22" s="1160"/>
      <c r="K22" s="1172"/>
      <c r="L22" s="1166"/>
      <c r="M22" s="1168"/>
      <c r="N22" s="1169"/>
    </row>
    <row r="23" spans="1:14" ht="25.5" customHeight="1">
      <c r="A23" s="1140" t="s">
        <v>43</v>
      </c>
      <c r="B23" s="883" t="s">
        <v>44</v>
      </c>
      <c r="C23" s="1137" t="s">
        <v>21</v>
      </c>
      <c r="D23" s="1149">
        <v>32995</v>
      </c>
      <c r="E23" s="1150" t="s">
        <v>21</v>
      </c>
      <c r="F23" s="1150" t="s">
        <v>21</v>
      </c>
      <c r="I23" s="1115"/>
      <c r="J23" s="1160"/>
      <c r="K23" s="1172"/>
      <c r="L23" s="1166"/>
      <c r="M23" s="1168"/>
      <c r="N23" s="1169"/>
    </row>
    <row r="24" spans="1:14" ht="25.5" customHeight="1">
      <c r="A24" s="1140" t="s">
        <v>45</v>
      </c>
      <c r="B24" s="883" t="s">
        <v>46</v>
      </c>
      <c r="C24" s="1137" t="s">
        <v>21</v>
      </c>
      <c r="D24" s="1149">
        <v>15400</v>
      </c>
      <c r="E24" s="1150" t="s">
        <v>21</v>
      </c>
      <c r="F24" s="1150" t="s">
        <v>21</v>
      </c>
      <c r="J24" s="1160"/>
      <c r="K24" s="1173"/>
      <c r="L24" s="1166"/>
      <c r="M24" s="1168"/>
      <c r="N24" s="1169"/>
    </row>
    <row r="25" spans="1:14" ht="25.5" customHeight="1">
      <c r="A25" s="1140" t="s">
        <v>47</v>
      </c>
      <c r="B25" s="883" t="s">
        <v>48</v>
      </c>
      <c r="C25" s="1137" t="s">
        <v>21</v>
      </c>
      <c r="D25" s="1041">
        <v>430.08</v>
      </c>
      <c r="E25" s="1151" t="s">
        <v>21</v>
      </c>
      <c r="F25" s="1151" t="s">
        <v>21</v>
      </c>
      <c r="J25" s="1160"/>
      <c r="K25" s="1173"/>
      <c r="L25" s="1166"/>
      <c r="M25" s="1168"/>
      <c r="N25" s="1169"/>
    </row>
    <row r="26" spans="1:10" ht="3" customHeight="1">
      <c r="A26" s="1152"/>
      <c r="B26" s="1153"/>
      <c r="C26" s="1154"/>
      <c r="D26" s="1154"/>
      <c r="E26" s="1154"/>
      <c r="F26" s="1155"/>
      <c r="J26" s="1160"/>
    </row>
    <row r="27" ht="1.5" customHeight="1">
      <c r="J27" s="1160"/>
    </row>
    <row r="28" spans="1:18" ht="14.25">
      <c r="A28" s="1156" t="s">
        <v>49</v>
      </c>
      <c r="B28" s="1156"/>
      <c r="C28" s="1156"/>
      <c r="D28" s="1156"/>
      <c r="E28" s="1156"/>
      <c r="F28" s="1156"/>
      <c r="J28" s="1160"/>
      <c r="O28" s="1174"/>
      <c r="P28" s="1174"/>
      <c r="Q28" s="1174"/>
      <c r="R28" s="1174"/>
    </row>
    <row r="29" spans="1:21" ht="14.25">
      <c r="A29" s="1157" t="s">
        <v>50</v>
      </c>
      <c r="B29" s="1158"/>
      <c r="C29" s="1158"/>
      <c r="D29" s="1158"/>
      <c r="E29" s="1158"/>
      <c r="F29" s="1158"/>
      <c r="N29" s="1175"/>
      <c r="O29" s="1176"/>
      <c r="P29" s="1176"/>
      <c r="Q29" s="1176"/>
      <c r="R29" s="1176"/>
      <c r="S29" s="1176"/>
      <c r="U29" s="1185"/>
    </row>
    <row r="30" spans="1:21" ht="14.25">
      <c r="A30" s="1159" t="s">
        <v>51</v>
      </c>
      <c r="B30" s="1157"/>
      <c r="C30" s="1157"/>
      <c r="D30" s="1157"/>
      <c r="E30" s="1157"/>
      <c r="F30" s="1157"/>
      <c r="N30" s="1175"/>
      <c r="O30" s="1176"/>
      <c r="P30" s="1176"/>
      <c r="Q30" s="1176"/>
      <c r="R30" s="1176"/>
      <c r="S30" s="1176"/>
      <c r="U30" s="1185"/>
    </row>
    <row r="31" spans="14:21" ht="14.25">
      <c r="N31" s="1175"/>
      <c r="O31" s="1176"/>
      <c r="P31" s="1176"/>
      <c r="Q31" s="1176"/>
      <c r="R31" s="1176"/>
      <c r="S31" s="1176"/>
      <c r="U31" s="1185"/>
    </row>
    <row r="32" spans="14:21" ht="14.25">
      <c r="N32" s="1175"/>
      <c r="O32" s="1160"/>
      <c r="P32" s="1160"/>
      <c r="Q32" s="1160"/>
      <c r="R32" s="1160"/>
      <c r="S32" s="1160"/>
      <c r="U32" s="1185"/>
    </row>
    <row r="33" spans="14:21" ht="14.25">
      <c r="N33" s="1175"/>
      <c r="O33" s="1176"/>
      <c r="P33" s="1176"/>
      <c r="Q33" s="1176"/>
      <c r="R33" s="1176"/>
      <c r="S33" s="1176"/>
      <c r="U33" s="1185"/>
    </row>
    <row r="34" spans="14:21" ht="14.25">
      <c r="N34" s="1175"/>
      <c r="O34" s="1177"/>
      <c r="P34" s="1177"/>
      <c r="Q34" s="1177"/>
      <c r="R34" s="1177"/>
      <c r="S34" s="1177"/>
      <c r="U34" s="1185"/>
    </row>
    <row r="35" spans="14:21" ht="14.25">
      <c r="N35" s="1175"/>
      <c r="O35" s="1160"/>
      <c r="P35" s="1160"/>
      <c r="Q35" s="1160"/>
      <c r="R35" s="1160"/>
      <c r="S35" s="1160"/>
      <c r="U35" s="1185"/>
    </row>
    <row r="36" spans="14:21" ht="14.25">
      <c r="N36" s="1175"/>
      <c r="O36" s="1178"/>
      <c r="P36" s="1178"/>
      <c r="Q36" s="1178"/>
      <c r="R36" s="1178"/>
      <c r="S36" s="1178"/>
      <c r="U36" s="1185"/>
    </row>
    <row r="37" spans="14:21" ht="14.25">
      <c r="N37" s="1175"/>
      <c r="O37" s="1177"/>
      <c r="P37" s="1177"/>
      <c r="Q37" s="1177"/>
      <c r="R37" s="1177"/>
      <c r="S37" s="1177"/>
      <c r="U37" s="1185"/>
    </row>
    <row r="38" spans="14:21" ht="14.25">
      <c r="N38" s="1175"/>
      <c r="O38" s="1160"/>
      <c r="P38" s="1177"/>
      <c r="Q38" s="1177"/>
      <c r="R38" s="1177"/>
      <c r="S38" s="1177"/>
      <c r="U38" s="1185"/>
    </row>
    <row r="39" spans="14:21" ht="14.25">
      <c r="N39" s="1175"/>
      <c r="O39" s="1178"/>
      <c r="P39" s="1178"/>
      <c r="Q39" s="1178"/>
      <c r="R39" s="1178"/>
      <c r="S39" s="1178"/>
      <c r="U39" s="1185"/>
    </row>
    <row r="40" spans="14:21" ht="14.25">
      <c r="N40" s="1175"/>
      <c r="O40" s="1160"/>
      <c r="P40" s="1177"/>
      <c r="Q40" s="1177"/>
      <c r="R40" s="1177"/>
      <c r="S40" s="1177"/>
      <c r="U40" s="1185"/>
    </row>
    <row r="41" spans="14:21" ht="14.25">
      <c r="N41" s="1175"/>
      <c r="O41" s="1160"/>
      <c r="P41" s="1177"/>
      <c r="Q41" s="1177"/>
      <c r="R41" s="1177"/>
      <c r="S41" s="1177"/>
      <c r="U41" s="1185"/>
    </row>
    <row r="42" spans="14:21" ht="14.25">
      <c r="N42" s="1175"/>
      <c r="O42" s="1160"/>
      <c r="P42" s="1177"/>
      <c r="Q42" s="1177"/>
      <c r="R42" s="1177"/>
      <c r="S42" s="1177"/>
      <c r="U42" s="1185"/>
    </row>
    <row r="43" spans="14:21" ht="14.25">
      <c r="N43" s="1175"/>
      <c r="O43" s="1160"/>
      <c r="P43" s="1177"/>
      <c r="Q43" s="1177"/>
      <c r="R43" s="1177"/>
      <c r="S43" s="1177"/>
      <c r="U43" s="1185"/>
    </row>
    <row r="44" spans="14:21" ht="14.25">
      <c r="N44" s="1175"/>
      <c r="O44" s="1160"/>
      <c r="P44" s="1177"/>
      <c r="Q44" s="1177"/>
      <c r="R44" s="1177"/>
      <c r="S44" s="1177"/>
      <c r="U44" s="1185"/>
    </row>
    <row r="45" spans="14:21" ht="14.25">
      <c r="N45" s="1175"/>
      <c r="O45" s="1160"/>
      <c r="P45" s="1177"/>
      <c r="Q45" s="1177"/>
      <c r="R45" s="1177"/>
      <c r="S45" s="1177"/>
      <c r="U45" s="1185"/>
    </row>
    <row r="46" spans="14:21" ht="14.25">
      <c r="N46" s="1175"/>
      <c r="O46" s="1160"/>
      <c r="P46" s="1177"/>
      <c r="Q46" s="1177"/>
      <c r="R46" s="1177"/>
      <c r="S46" s="1177"/>
      <c r="U46" s="1185"/>
    </row>
    <row r="47" spans="14:21" ht="14.25">
      <c r="N47" s="1175"/>
      <c r="O47" s="1177"/>
      <c r="P47" s="1177"/>
      <c r="Q47" s="1177"/>
      <c r="R47" s="1177"/>
      <c r="S47" s="1177"/>
      <c r="U47" s="1185"/>
    </row>
    <row r="48" spans="14:21" ht="14.25">
      <c r="N48" s="1175"/>
      <c r="O48" s="1177"/>
      <c r="P48" s="1177"/>
      <c r="Q48" s="1177"/>
      <c r="R48" s="1177"/>
      <c r="S48" s="1177"/>
      <c r="U48" s="1185"/>
    </row>
    <row r="49" spans="14:21" ht="14.25">
      <c r="N49" s="1175"/>
      <c r="O49" s="1177"/>
      <c r="P49" s="1177"/>
      <c r="Q49" s="1177"/>
      <c r="R49" s="1177"/>
      <c r="S49" s="1177"/>
      <c r="U49" s="1185"/>
    </row>
    <row r="50" spans="14:21" ht="14.25">
      <c r="N50" s="1175"/>
      <c r="O50" s="1177"/>
      <c r="P50" s="1177"/>
      <c r="Q50" s="1177"/>
      <c r="R50" s="1177"/>
      <c r="S50" s="1177"/>
      <c r="U50" s="1185"/>
    </row>
    <row r="51" spans="14:21" ht="14.25">
      <c r="N51" s="1175"/>
      <c r="O51" s="1177"/>
      <c r="P51" s="1177"/>
      <c r="Q51" s="1177"/>
      <c r="R51" s="1177"/>
      <c r="S51" s="1177"/>
      <c r="U51" s="1185"/>
    </row>
    <row r="52" spans="14:21" ht="14.25">
      <c r="N52" s="1175"/>
      <c r="O52" s="1177"/>
      <c r="P52" s="1177"/>
      <c r="Q52" s="1177"/>
      <c r="R52" s="1177"/>
      <c r="S52" s="1177"/>
      <c r="U52" s="1185"/>
    </row>
    <row r="53" spans="14:21" ht="14.25">
      <c r="N53" s="1175"/>
      <c r="O53" s="1177"/>
      <c r="P53" s="1177"/>
      <c r="Q53" s="1177"/>
      <c r="R53" s="1177"/>
      <c r="S53" s="1177"/>
      <c r="U53" s="1185"/>
    </row>
    <row r="54" spans="14:21" ht="14.25">
      <c r="N54" s="1175"/>
      <c r="O54" s="1177"/>
      <c r="P54" s="1177"/>
      <c r="Q54" s="1177"/>
      <c r="R54" s="1177"/>
      <c r="S54" s="1177"/>
      <c r="U54" s="1185"/>
    </row>
    <row r="55" spans="14:21" ht="14.25">
      <c r="N55" s="1175"/>
      <c r="O55" s="1177"/>
      <c r="P55" s="1177"/>
      <c r="Q55" s="1177"/>
      <c r="R55" s="1177"/>
      <c r="S55" s="1177"/>
      <c r="U55" s="1185"/>
    </row>
    <row r="56" spans="14:19" ht="14.25">
      <c r="N56" s="1175"/>
      <c r="O56" s="1177"/>
      <c r="P56" s="1177"/>
      <c r="Q56" s="1177"/>
      <c r="R56" s="1177"/>
      <c r="S56" s="1177"/>
    </row>
    <row r="57" spans="14:19" ht="14.25">
      <c r="N57" s="1175"/>
      <c r="O57" s="1177"/>
      <c r="P57" s="1177"/>
      <c r="Q57" s="1177"/>
      <c r="R57" s="1177"/>
      <c r="S57" s="1177"/>
    </row>
    <row r="58" spans="14:19" ht="14.25">
      <c r="N58" s="1175"/>
      <c r="O58" s="1177"/>
      <c r="P58" s="1177"/>
      <c r="Q58" s="1177"/>
      <c r="R58" s="1177"/>
      <c r="S58" s="1177"/>
    </row>
    <row r="59" spans="14:21" ht="14.25">
      <c r="N59" s="1179"/>
      <c r="O59" s="1180"/>
      <c r="P59" s="1180"/>
      <c r="Q59" s="1180"/>
      <c r="R59" s="1180"/>
      <c r="S59" s="1180"/>
      <c r="U59" s="1186"/>
    </row>
    <row r="60" spans="13:19" ht="14.25">
      <c r="M60" s="1179"/>
      <c r="N60" s="1179"/>
      <c r="O60" s="1180"/>
      <c r="P60" s="1180"/>
      <c r="Q60" s="1180"/>
      <c r="R60" s="1180"/>
      <c r="S60" s="1180"/>
    </row>
  </sheetData>
  <sheetProtection/>
  <mergeCells count="9">
    <mergeCell ref="A1:B1"/>
    <mergeCell ref="C1:F1"/>
    <mergeCell ref="A2:B2"/>
    <mergeCell ref="C2:F2"/>
    <mergeCell ref="A28:F28"/>
    <mergeCell ref="A4:A6"/>
    <mergeCell ref="B4:B6"/>
    <mergeCell ref="C4:C6"/>
    <mergeCell ref="D4:D6"/>
  </mergeCells>
  <printOptions/>
  <pageMargins left="1.9694444444444446" right="1.9694444444444446" top="2.2" bottom="2.2" header="0" footer="0"/>
  <pageSetup horizontalDpi="600" verticalDpi="600" orientation="portrait" pageOrder="overThenDown" paperSize="9" scale="99"/>
</worksheet>
</file>

<file path=xl/worksheets/sheet10.xml><?xml version="1.0" encoding="utf-8"?>
<worksheet xmlns="http://schemas.openxmlformats.org/spreadsheetml/2006/main" xmlns:r="http://schemas.openxmlformats.org/officeDocument/2006/relationships">
  <dimension ref="A1:K42"/>
  <sheetViews>
    <sheetView showGridLines="0" showZeros="0" view="pageBreakPreview" zoomScale="115" zoomScaleSheetLayoutView="115" workbookViewId="0" topLeftCell="A4">
      <selection activeCell="B11" sqref="B11:F38"/>
    </sheetView>
  </sheetViews>
  <sheetFormatPr defaultColWidth="9.00390625" defaultRowHeight="14.25"/>
  <cols>
    <col min="1" max="1" width="7.375" style="389" customWidth="1"/>
    <col min="2" max="2" width="8.75390625" style="389" customWidth="1"/>
    <col min="3" max="6" width="8.875" style="389" customWidth="1"/>
    <col min="7" max="7" width="8.75390625" style="389" customWidth="1"/>
    <col min="8" max="8" width="9.00390625" style="389" customWidth="1"/>
    <col min="9" max="11" width="9.00390625" style="801" customWidth="1"/>
    <col min="12" max="16384" width="9.00390625" style="389" customWidth="1"/>
  </cols>
  <sheetData>
    <row r="1" spans="1:11" ht="18.75" customHeight="1">
      <c r="A1" s="802" t="s">
        <v>294</v>
      </c>
      <c r="B1" s="802"/>
      <c r="C1" s="802"/>
      <c r="D1" s="802"/>
      <c r="E1" s="802"/>
      <c r="F1" s="802"/>
      <c r="G1" s="802"/>
      <c r="H1" s="802"/>
      <c r="I1" s="802"/>
      <c r="J1" s="802"/>
      <c r="K1" s="802"/>
    </row>
    <row r="2" spans="1:11" ht="19.5" customHeight="1">
      <c r="A2" s="803" t="s">
        <v>295</v>
      </c>
      <c r="B2" s="803"/>
      <c r="C2" s="803"/>
      <c r="D2" s="803"/>
      <c r="E2" s="803"/>
      <c r="F2" s="803"/>
      <c r="G2" s="803"/>
      <c r="H2" s="803"/>
      <c r="I2" s="803"/>
      <c r="J2" s="803"/>
      <c r="K2" s="803"/>
    </row>
    <row r="3" spans="1:11" ht="11.25" customHeight="1">
      <c r="A3" s="804"/>
      <c r="B3" s="804"/>
      <c r="C3" s="804"/>
      <c r="D3" s="804"/>
      <c r="E3" s="804"/>
      <c r="F3" s="804"/>
      <c r="G3" s="805"/>
      <c r="H3" s="805"/>
      <c r="I3" s="836"/>
      <c r="J3" s="836"/>
      <c r="K3" s="836"/>
    </row>
    <row r="4" spans="1:11" ht="10.5" customHeight="1">
      <c r="A4" s="806" t="s">
        <v>296</v>
      </c>
      <c r="B4" s="807" t="s">
        <v>297</v>
      </c>
      <c r="C4" s="808"/>
      <c r="D4" s="809"/>
      <c r="E4" s="809"/>
      <c r="F4" s="807" t="s">
        <v>298</v>
      </c>
      <c r="G4" s="806" t="s">
        <v>296</v>
      </c>
      <c r="H4" s="807" t="s">
        <v>297</v>
      </c>
      <c r="I4" s="808"/>
      <c r="J4" s="809"/>
      <c r="K4" s="809"/>
    </row>
    <row r="5" spans="1:11" ht="10.5" customHeight="1">
      <c r="A5" s="401"/>
      <c r="B5" s="810" t="s">
        <v>75</v>
      </c>
      <c r="C5" s="810" t="s">
        <v>299</v>
      </c>
      <c r="D5" s="810" t="s">
        <v>300</v>
      </c>
      <c r="E5" s="811" t="s">
        <v>301</v>
      </c>
      <c r="F5" s="812" t="s">
        <v>302</v>
      </c>
      <c r="G5" s="401"/>
      <c r="H5" s="810" t="s">
        <v>75</v>
      </c>
      <c r="I5" s="810" t="s">
        <v>299</v>
      </c>
      <c r="J5" s="810" t="s">
        <v>300</v>
      </c>
      <c r="K5" s="811" t="s">
        <v>301</v>
      </c>
    </row>
    <row r="6" spans="1:11" ht="9.75" customHeight="1">
      <c r="A6" s="401"/>
      <c r="B6" s="813" t="s">
        <v>303</v>
      </c>
      <c r="C6" s="814" t="s">
        <v>304</v>
      </c>
      <c r="D6" s="814" t="s">
        <v>305</v>
      </c>
      <c r="E6" s="813" t="s">
        <v>306</v>
      </c>
      <c r="F6" s="813" t="s">
        <v>307</v>
      </c>
      <c r="G6" s="401"/>
      <c r="H6" s="813" t="s">
        <v>303</v>
      </c>
      <c r="I6" s="814" t="s">
        <v>304</v>
      </c>
      <c r="J6" s="814" t="s">
        <v>305</v>
      </c>
      <c r="K6" s="813" t="s">
        <v>306</v>
      </c>
    </row>
    <row r="7" spans="1:11" ht="9.75" customHeight="1">
      <c r="A7" s="401"/>
      <c r="B7" s="813" t="s">
        <v>308</v>
      </c>
      <c r="C7" s="814" t="s">
        <v>20</v>
      </c>
      <c r="D7" s="814" t="s">
        <v>20</v>
      </c>
      <c r="E7" s="813" t="s">
        <v>20</v>
      </c>
      <c r="F7" s="813" t="s">
        <v>309</v>
      </c>
      <c r="G7" s="401"/>
      <c r="H7" s="813" t="s">
        <v>308</v>
      </c>
      <c r="I7" s="814" t="s">
        <v>20</v>
      </c>
      <c r="J7" s="814" t="s">
        <v>20</v>
      </c>
      <c r="K7" s="813" t="s">
        <v>20</v>
      </c>
    </row>
    <row r="8" spans="1:11" ht="12" customHeight="1">
      <c r="A8" s="401" t="s">
        <v>310</v>
      </c>
      <c r="B8" s="813" t="s">
        <v>311</v>
      </c>
      <c r="C8" s="813"/>
      <c r="D8" s="813"/>
      <c r="E8" s="813"/>
      <c r="F8" s="813" t="s">
        <v>312</v>
      </c>
      <c r="G8" s="815" t="s">
        <v>310</v>
      </c>
      <c r="H8" s="816" t="s">
        <v>311</v>
      </c>
      <c r="I8" s="816"/>
      <c r="J8" s="816"/>
      <c r="K8" s="816"/>
    </row>
    <row r="9" spans="1:11" ht="3" customHeight="1">
      <c r="A9" s="817"/>
      <c r="B9" s="818"/>
      <c r="C9" s="818"/>
      <c r="D9" s="818"/>
      <c r="E9" s="818"/>
      <c r="F9" s="818"/>
      <c r="G9" s="805"/>
      <c r="H9" s="805"/>
      <c r="I9" s="836"/>
      <c r="J9" s="836"/>
      <c r="K9" s="836"/>
    </row>
    <row r="10" spans="1:11" ht="14.25" customHeight="1">
      <c r="A10" s="819" t="s">
        <v>313</v>
      </c>
      <c r="B10" s="820"/>
      <c r="C10" s="820"/>
      <c r="D10" s="820"/>
      <c r="E10" s="820"/>
      <c r="F10" s="820"/>
      <c r="G10" s="819" t="s">
        <v>314</v>
      </c>
      <c r="H10" s="805"/>
      <c r="I10" s="836"/>
      <c r="J10" s="836"/>
      <c r="K10" s="836"/>
    </row>
    <row r="11" spans="1:11" ht="14.25" customHeight="1">
      <c r="A11" s="787" t="s">
        <v>315</v>
      </c>
      <c r="B11" s="821">
        <v>81255</v>
      </c>
      <c r="C11" s="821">
        <v>46364</v>
      </c>
      <c r="D11" s="821">
        <v>16539</v>
      </c>
      <c r="E11" s="821">
        <v>18351</v>
      </c>
      <c r="F11" s="821">
        <v>1932.5305451127822</v>
      </c>
      <c r="G11" s="787" t="s">
        <v>315</v>
      </c>
      <c r="H11" s="822">
        <v>100</v>
      </c>
      <c r="I11" s="837">
        <v>57.059873238569935</v>
      </c>
      <c r="J11" s="837">
        <v>20.354439726786044</v>
      </c>
      <c r="K11" s="837">
        <v>22.584456341148236</v>
      </c>
    </row>
    <row r="12" spans="1:11" ht="14.25" customHeight="1">
      <c r="A12" s="787" t="s">
        <v>316</v>
      </c>
      <c r="B12" s="821">
        <v>107303</v>
      </c>
      <c r="C12" s="821">
        <v>51907</v>
      </c>
      <c r="D12" s="821">
        <v>25720</v>
      </c>
      <c r="E12" s="821">
        <v>29676</v>
      </c>
      <c r="F12" s="821">
        <v>2859.7604443930104</v>
      </c>
      <c r="G12" s="787" t="s">
        <v>316</v>
      </c>
      <c r="H12" s="822">
        <v>100</v>
      </c>
      <c r="I12" s="837">
        <v>48.374229984250206</v>
      </c>
      <c r="J12" s="837">
        <v>23.969506910338016</v>
      </c>
      <c r="K12" s="837">
        <v>27.656263105411778</v>
      </c>
    </row>
    <row r="13" spans="1:11" ht="14.25" customHeight="1">
      <c r="A13" s="787" t="s">
        <v>317</v>
      </c>
      <c r="B13" s="821">
        <v>110358</v>
      </c>
      <c r="C13" s="821">
        <v>61086</v>
      </c>
      <c r="D13" s="821">
        <v>25992</v>
      </c>
      <c r="E13" s="821">
        <v>23280</v>
      </c>
      <c r="F13" s="821">
        <v>2573.468548329906</v>
      </c>
      <c r="G13" s="787" t="s">
        <v>317</v>
      </c>
      <c r="H13" s="822">
        <v>100</v>
      </c>
      <c r="I13" s="837">
        <v>55.352579785788066</v>
      </c>
      <c r="J13" s="837">
        <v>23.552438427662697</v>
      </c>
      <c r="K13" s="837">
        <v>21.09498178654923</v>
      </c>
    </row>
    <row r="14" spans="1:11" ht="14.25" customHeight="1">
      <c r="A14" s="787" t="s">
        <v>318</v>
      </c>
      <c r="B14" s="821">
        <v>165870</v>
      </c>
      <c r="C14" s="821">
        <v>94081</v>
      </c>
      <c r="D14" s="821">
        <v>35407</v>
      </c>
      <c r="E14" s="821">
        <v>36381</v>
      </c>
      <c r="F14" s="821">
        <v>3840.696793356368</v>
      </c>
      <c r="G14" s="787" t="s">
        <v>318</v>
      </c>
      <c r="H14" s="822">
        <v>100</v>
      </c>
      <c r="I14" s="837">
        <v>56.719720262856455</v>
      </c>
      <c r="J14" s="837">
        <v>21.34623500331585</v>
      </c>
      <c r="K14" s="837">
        <v>21.933441852052812</v>
      </c>
    </row>
    <row r="15" spans="1:11" ht="14.25" customHeight="1">
      <c r="A15" s="787" t="s">
        <v>319</v>
      </c>
      <c r="B15" s="821">
        <v>222292</v>
      </c>
      <c r="C15" s="821">
        <v>134481</v>
      </c>
      <c r="D15" s="821">
        <v>42111</v>
      </c>
      <c r="E15" s="821">
        <v>45701</v>
      </c>
      <c r="F15" s="821">
        <v>5273.883677144056</v>
      </c>
      <c r="G15" s="787" t="s">
        <v>319</v>
      </c>
      <c r="H15" s="822">
        <v>100</v>
      </c>
      <c r="I15" s="837">
        <v>60.49745379950695</v>
      </c>
      <c r="J15" s="837">
        <v>18.944001583502782</v>
      </c>
      <c r="K15" s="837">
        <v>20.558994475734618</v>
      </c>
    </row>
    <row r="16" spans="1:11" ht="14.25" customHeight="1">
      <c r="A16" s="787" t="s">
        <v>320</v>
      </c>
      <c r="B16" s="821">
        <v>263154</v>
      </c>
      <c r="C16" s="821">
        <v>154334</v>
      </c>
      <c r="D16" s="821">
        <v>54064</v>
      </c>
      <c r="E16" s="821">
        <v>54755</v>
      </c>
      <c r="F16" s="821">
        <v>5472.252227631985</v>
      </c>
      <c r="G16" s="787" t="s">
        <v>320</v>
      </c>
      <c r="H16" s="822">
        <v>100</v>
      </c>
      <c r="I16" s="837">
        <v>58.64778798726221</v>
      </c>
      <c r="J16" s="837">
        <v>20.544624060436096</v>
      </c>
      <c r="K16" s="837">
        <v>20.80720794667761</v>
      </c>
    </row>
    <row r="17" spans="1:11" ht="14.25" customHeight="1">
      <c r="A17" s="787" t="s">
        <v>321</v>
      </c>
      <c r="B17" s="821">
        <v>295631</v>
      </c>
      <c r="C17" s="821">
        <v>176110</v>
      </c>
      <c r="D17" s="821">
        <v>55347</v>
      </c>
      <c r="E17" s="821">
        <v>64174</v>
      </c>
      <c r="F17" s="821">
        <v>6748.580214581397</v>
      </c>
      <c r="G17" s="787" t="s">
        <v>321</v>
      </c>
      <c r="H17" s="822">
        <v>100</v>
      </c>
      <c r="I17" s="837">
        <v>59.57088397360223</v>
      </c>
      <c r="J17" s="837">
        <v>18.721649624024543</v>
      </c>
      <c r="K17" s="837">
        <v>21.707466402373228</v>
      </c>
    </row>
    <row r="18" spans="1:11" ht="14.25" customHeight="1">
      <c r="A18" s="787" t="s">
        <v>322</v>
      </c>
      <c r="B18" s="821">
        <v>357169</v>
      </c>
      <c r="C18" s="821">
        <v>203380</v>
      </c>
      <c r="D18" s="821">
        <v>64540</v>
      </c>
      <c r="E18" s="821">
        <v>89249</v>
      </c>
      <c r="F18" s="821">
        <v>7495.008052462664</v>
      </c>
      <c r="G18" s="787" t="s">
        <v>322</v>
      </c>
      <c r="H18" s="822">
        <v>100</v>
      </c>
      <c r="I18" s="837">
        <v>56.94223182863014</v>
      </c>
      <c r="J18" s="837">
        <v>18.069877284982738</v>
      </c>
      <c r="K18" s="837">
        <v>24.987890886387117</v>
      </c>
    </row>
    <row r="19" spans="1:11" ht="14.25" customHeight="1">
      <c r="A19" s="787" t="s">
        <v>323</v>
      </c>
      <c r="B19" s="821">
        <v>380884</v>
      </c>
      <c r="C19" s="821">
        <v>217587</v>
      </c>
      <c r="D19" s="821">
        <v>65989</v>
      </c>
      <c r="E19" s="821">
        <v>97309</v>
      </c>
      <c r="F19" s="821">
        <v>8598.619068413773</v>
      </c>
      <c r="G19" s="787" t="s">
        <v>323</v>
      </c>
      <c r="H19" s="822">
        <v>100</v>
      </c>
      <c r="I19" s="837">
        <v>57.12684176809737</v>
      </c>
      <c r="J19" s="837">
        <v>17.325222377416747</v>
      </c>
      <c r="K19" s="837">
        <v>25.548198401613085</v>
      </c>
    </row>
    <row r="20" spans="1:11" ht="14.25" customHeight="1">
      <c r="A20" s="787" t="s">
        <v>324</v>
      </c>
      <c r="B20" s="821">
        <v>405250</v>
      </c>
      <c r="C20" s="821">
        <v>228911</v>
      </c>
      <c r="D20" s="821">
        <v>74545</v>
      </c>
      <c r="E20" s="821">
        <v>101795</v>
      </c>
      <c r="F20" s="821">
        <v>9085.065524156968</v>
      </c>
      <c r="G20" s="787" t="s">
        <v>324</v>
      </c>
      <c r="H20" s="822">
        <v>100</v>
      </c>
      <c r="I20" s="837">
        <v>56.48636644046885</v>
      </c>
      <c r="J20" s="837">
        <v>18.39481801357187</v>
      </c>
      <c r="K20" s="837">
        <v>25.119062307217767</v>
      </c>
    </row>
    <row r="21" spans="1:11" ht="14.25" customHeight="1">
      <c r="A21" s="787" t="s">
        <v>325</v>
      </c>
      <c r="B21" s="821">
        <v>436510</v>
      </c>
      <c r="C21" s="821">
        <v>247802</v>
      </c>
      <c r="D21" s="821">
        <v>78774</v>
      </c>
      <c r="E21" s="821">
        <v>109935</v>
      </c>
      <c r="F21" s="821">
        <v>9713.702098871598</v>
      </c>
      <c r="G21" s="787" t="s">
        <v>325</v>
      </c>
      <c r="H21" s="822">
        <v>100</v>
      </c>
      <c r="I21" s="837">
        <v>56.76891709239192</v>
      </c>
      <c r="J21" s="837">
        <v>18.04632196284163</v>
      </c>
      <c r="K21" s="837">
        <v>25.184990034592563</v>
      </c>
    </row>
    <row r="22" spans="1:11" ht="14.25" customHeight="1">
      <c r="A22" s="787" t="s">
        <v>326</v>
      </c>
      <c r="B22" s="821">
        <v>440617</v>
      </c>
      <c r="C22" s="821">
        <v>240195</v>
      </c>
      <c r="D22" s="821">
        <v>80885</v>
      </c>
      <c r="E22" s="821">
        <v>119537</v>
      </c>
      <c r="F22" s="821">
        <v>9745.646632338161</v>
      </c>
      <c r="G22" s="787" t="s">
        <v>326</v>
      </c>
      <c r="H22" s="822">
        <v>100</v>
      </c>
      <c r="I22" s="837">
        <v>54.51333017110098</v>
      </c>
      <c r="J22" s="837">
        <v>18.357212726699153</v>
      </c>
      <c r="K22" s="837">
        <v>27.129457102199872</v>
      </c>
    </row>
    <row r="23" spans="1:11" ht="14.25" customHeight="1">
      <c r="A23" s="787" t="s">
        <v>327</v>
      </c>
      <c r="B23" s="821">
        <v>454542</v>
      </c>
      <c r="C23" s="821">
        <v>264690</v>
      </c>
      <c r="D23" s="821">
        <v>65336</v>
      </c>
      <c r="E23" s="821">
        <v>124517</v>
      </c>
      <c r="F23" s="821">
        <v>10011.357611471543</v>
      </c>
      <c r="G23" s="787" t="s">
        <v>327</v>
      </c>
      <c r="H23" s="822">
        <v>100</v>
      </c>
      <c r="I23" s="837">
        <v>58.23224256504349</v>
      </c>
      <c r="J23" s="837">
        <v>14.374029242622244</v>
      </c>
      <c r="K23" s="837">
        <v>27.393948194006274</v>
      </c>
    </row>
    <row r="24" spans="1:11" ht="14.25" customHeight="1">
      <c r="A24" s="787" t="s">
        <v>328</v>
      </c>
      <c r="B24" s="821">
        <v>495726</v>
      </c>
      <c r="C24" s="821">
        <v>284355</v>
      </c>
      <c r="D24" s="821">
        <v>61144</v>
      </c>
      <c r="E24" s="821">
        <v>150227</v>
      </c>
      <c r="F24" s="821">
        <v>10852.073643725646</v>
      </c>
      <c r="G24" s="787" t="s">
        <v>328</v>
      </c>
      <c r="H24" s="822">
        <v>100</v>
      </c>
      <c r="I24" s="837">
        <v>57.36132460270391</v>
      </c>
      <c r="J24" s="837">
        <v>12.334233023888197</v>
      </c>
      <c r="K24" s="837">
        <v>30.30444237340789</v>
      </c>
    </row>
    <row r="25" spans="1:11" ht="14.25" customHeight="1">
      <c r="A25" s="787" t="s">
        <v>329</v>
      </c>
      <c r="B25" s="821">
        <v>512452</v>
      </c>
      <c r="C25" s="821">
        <v>292057</v>
      </c>
      <c r="D25" s="821">
        <v>57854</v>
      </c>
      <c r="E25" s="821">
        <v>162541</v>
      </c>
      <c r="F25" s="821">
        <v>11249.793151358566</v>
      </c>
      <c r="G25" s="787" t="s">
        <v>329</v>
      </c>
      <c r="H25" s="822">
        <v>100</v>
      </c>
      <c r="I25" s="837">
        <v>56.99206950114352</v>
      </c>
      <c r="J25" s="837">
        <v>11.289642737271002</v>
      </c>
      <c r="K25" s="837">
        <v>31.718287761585472</v>
      </c>
    </row>
    <row r="26" spans="1:11" ht="14.25" customHeight="1">
      <c r="A26" s="787" t="s">
        <v>330</v>
      </c>
      <c r="B26" s="821">
        <v>545344</v>
      </c>
      <c r="C26" s="821">
        <v>299347</v>
      </c>
      <c r="D26" s="821">
        <v>62576</v>
      </c>
      <c r="E26" s="821">
        <v>182470</v>
      </c>
      <c r="F26" s="821">
        <v>11686</v>
      </c>
      <c r="G26" s="787" t="s">
        <v>330</v>
      </c>
      <c r="H26" s="822">
        <v>100</v>
      </c>
      <c r="I26" s="837">
        <v>54.891407992019715</v>
      </c>
      <c r="J26" s="837">
        <v>11.474592184015961</v>
      </c>
      <c r="K26" s="837">
        <v>33.45961448186833</v>
      </c>
    </row>
    <row r="27" spans="1:11" ht="14.25" customHeight="1">
      <c r="A27" s="787" t="s">
        <v>331</v>
      </c>
      <c r="B27" s="821">
        <v>641355</v>
      </c>
      <c r="C27" s="821">
        <v>344848</v>
      </c>
      <c r="D27" s="821">
        <v>77019</v>
      </c>
      <c r="E27" s="821">
        <v>219488</v>
      </c>
      <c r="F27" s="821">
        <v>13555</v>
      </c>
      <c r="G27" s="787" t="s">
        <v>331</v>
      </c>
      <c r="H27" s="822">
        <v>100</v>
      </c>
      <c r="I27" s="837">
        <v>53.76866166163825</v>
      </c>
      <c r="J27" s="837">
        <v>12.00879388170358</v>
      </c>
      <c r="K27" s="837">
        <v>34.22254445665817</v>
      </c>
    </row>
    <row r="28" spans="1:11" ht="14.25" customHeight="1">
      <c r="A28" s="787" t="s">
        <v>332</v>
      </c>
      <c r="B28" s="821">
        <v>768435</v>
      </c>
      <c r="C28" s="821">
        <v>413977</v>
      </c>
      <c r="D28" s="821">
        <v>97736</v>
      </c>
      <c r="E28" s="821">
        <v>256722</v>
      </c>
      <c r="F28" s="821">
        <v>16027</v>
      </c>
      <c r="G28" s="787" t="s">
        <v>332</v>
      </c>
      <c r="H28" s="822">
        <v>100</v>
      </c>
      <c r="I28" s="837">
        <v>53.872741350927534</v>
      </c>
      <c r="J28" s="837">
        <v>12.718837637536032</v>
      </c>
      <c r="K28" s="837">
        <v>33.40842101153643</v>
      </c>
    </row>
    <row r="29" spans="1:11" ht="14.25" customHeight="1">
      <c r="A29" s="787" t="s">
        <v>333</v>
      </c>
      <c r="B29" s="823">
        <v>982675</v>
      </c>
      <c r="C29" s="821">
        <v>398855</v>
      </c>
      <c r="D29" s="821">
        <v>219527</v>
      </c>
      <c r="E29" s="821">
        <v>364293</v>
      </c>
      <c r="F29" s="821">
        <v>20244</v>
      </c>
      <c r="G29" s="787" t="s">
        <v>333</v>
      </c>
      <c r="H29" s="822">
        <v>100</v>
      </c>
      <c r="I29" s="837">
        <v>40.58869921388048</v>
      </c>
      <c r="J29" s="837">
        <v>22.339735924898875</v>
      </c>
      <c r="K29" s="837">
        <v>37.071564861220644</v>
      </c>
    </row>
    <row r="30" spans="1:11" ht="14.25" customHeight="1">
      <c r="A30" s="787" t="s">
        <v>334</v>
      </c>
      <c r="B30" s="823">
        <v>1156594</v>
      </c>
      <c r="C30" s="821">
        <v>458386</v>
      </c>
      <c r="D30" s="821">
        <v>166322</v>
      </c>
      <c r="E30" s="821">
        <v>531886</v>
      </c>
      <c r="F30" s="821">
        <v>23491</v>
      </c>
      <c r="G30" s="787" t="s">
        <v>334</v>
      </c>
      <c r="H30" s="822">
        <v>100</v>
      </c>
      <c r="I30" s="837">
        <v>39.63240341900442</v>
      </c>
      <c r="J30" s="837">
        <v>14.380327063775189</v>
      </c>
      <c r="K30" s="837">
        <v>45.98726951722039</v>
      </c>
    </row>
    <row r="31" spans="1:11" ht="14.25" customHeight="1">
      <c r="A31" s="787" t="s">
        <v>335</v>
      </c>
      <c r="B31" s="823">
        <v>1381562</v>
      </c>
      <c r="C31" s="821">
        <v>540302</v>
      </c>
      <c r="D31" s="821">
        <v>209352</v>
      </c>
      <c r="E31" s="821">
        <v>631909</v>
      </c>
      <c r="F31" s="821">
        <v>28465</v>
      </c>
      <c r="G31" s="787" t="s">
        <v>335</v>
      </c>
      <c r="H31" s="822">
        <v>100</v>
      </c>
      <c r="I31" s="837">
        <v>39.108053058784186</v>
      </c>
      <c r="J31" s="837">
        <v>15.153283023128894</v>
      </c>
      <c r="K31" s="837">
        <v>45.73873629992718</v>
      </c>
    </row>
    <row r="32" spans="1:11" ht="14.25" customHeight="1">
      <c r="A32" s="787" t="s">
        <v>336</v>
      </c>
      <c r="B32" s="823">
        <v>1521039</v>
      </c>
      <c r="C32" s="821">
        <v>574750</v>
      </c>
      <c r="D32" s="821">
        <v>237491</v>
      </c>
      <c r="E32" s="821">
        <v>708797</v>
      </c>
      <c r="F32" s="821">
        <v>31118</v>
      </c>
      <c r="G32" s="787" t="s">
        <v>336</v>
      </c>
      <c r="H32" s="822">
        <v>100</v>
      </c>
      <c r="I32" s="837">
        <v>37.78667082172121</v>
      </c>
      <c r="J32" s="837">
        <v>15.613735085030692</v>
      </c>
      <c r="K32" s="837">
        <v>46.59952834871427</v>
      </c>
    </row>
    <row r="33" spans="1:11" ht="14.25" customHeight="1">
      <c r="A33" s="787" t="s">
        <v>337</v>
      </c>
      <c r="B33" s="823">
        <v>1678510</v>
      </c>
      <c r="C33" s="821">
        <v>607107</v>
      </c>
      <c r="D33" s="821">
        <v>239806</v>
      </c>
      <c r="E33" s="821">
        <v>831597</v>
      </c>
      <c r="F33" s="822">
        <v>34054</v>
      </c>
      <c r="G33" s="787" t="s">
        <v>337</v>
      </c>
      <c r="H33" s="822">
        <v>100</v>
      </c>
      <c r="I33" s="837">
        <v>36.16940024188119</v>
      </c>
      <c r="J33" s="837">
        <v>14.286837731082924</v>
      </c>
      <c r="K33" s="837">
        <v>49.54376202703588</v>
      </c>
    </row>
    <row r="34" spans="1:11" ht="14.25" customHeight="1">
      <c r="A34" s="787" t="s">
        <v>338</v>
      </c>
      <c r="B34" s="823">
        <v>1877029</v>
      </c>
      <c r="C34" s="821">
        <v>691510</v>
      </c>
      <c r="D34" s="821">
        <v>258630</v>
      </c>
      <c r="E34" s="821">
        <v>926889</v>
      </c>
      <c r="F34" s="822">
        <v>37767</v>
      </c>
      <c r="G34" s="787" t="s">
        <v>338</v>
      </c>
      <c r="H34" s="822">
        <v>100</v>
      </c>
      <c r="I34" s="837">
        <v>36.84066681974546</v>
      </c>
      <c r="J34" s="837">
        <v>13.778689620671816</v>
      </c>
      <c r="K34" s="837">
        <v>49.38064355958272</v>
      </c>
    </row>
    <row r="35" spans="1:11" ht="14.25" customHeight="1">
      <c r="A35" s="787" t="s">
        <v>339</v>
      </c>
      <c r="B35" s="823">
        <v>2004970</v>
      </c>
      <c r="C35" s="821">
        <v>721526</v>
      </c>
      <c r="D35" s="821">
        <v>273935</v>
      </c>
      <c r="E35" s="821">
        <v>1009509</v>
      </c>
      <c r="F35" s="822">
        <v>40043</v>
      </c>
      <c r="G35" s="787" t="s">
        <v>339</v>
      </c>
      <c r="H35" s="822">
        <v>100</v>
      </c>
      <c r="I35" s="837">
        <v>35.98687262153548</v>
      </c>
      <c r="J35" s="837">
        <v>13.662797947101451</v>
      </c>
      <c r="K35" s="837">
        <v>50.350329431363065</v>
      </c>
    </row>
    <row r="36" spans="1:11" ht="14.25" customHeight="1">
      <c r="A36" s="787" t="s">
        <v>340</v>
      </c>
      <c r="B36" s="823">
        <v>2205791</v>
      </c>
      <c r="C36" s="821">
        <v>797709</v>
      </c>
      <c r="D36" s="821">
        <v>292845</v>
      </c>
      <c r="E36" s="821">
        <v>1115237</v>
      </c>
      <c r="F36" s="822">
        <v>43740</v>
      </c>
      <c r="G36" s="787" t="s">
        <v>340</v>
      </c>
      <c r="H36" s="822">
        <v>100</v>
      </c>
      <c r="I36" s="837">
        <v>36.16430568444608</v>
      </c>
      <c r="J36" s="837">
        <v>13.27618981127405</v>
      </c>
      <c r="K36" s="837">
        <v>50.55950450427987</v>
      </c>
    </row>
    <row r="37" spans="1:11" ht="14.25" customHeight="1">
      <c r="A37" s="787" t="s">
        <v>341</v>
      </c>
      <c r="B37" s="824">
        <v>2459689</v>
      </c>
      <c r="C37" s="825">
        <v>796460</v>
      </c>
      <c r="D37" s="825">
        <v>326132</v>
      </c>
      <c r="E37" s="825">
        <v>1337097</v>
      </c>
      <c r="F37" s="826">
        <v>48376</v>
      </c>
      <c r="G37" s="787" t="s">
        <v>341</v>
      </c>
      <c r="H37" s="822">
        <v>100</v>
      </c>
      <c r="I37" s="838">
        <v>32.38</v>
      </c>
      <c r="J37" s="838">
        <v>13.26</v>
      </c>
      <c r="K37" s="838">
        <v>54.36</v>
      </c>
    </row>
    <row r="38" spans="1:11" ht="14.25" customHeight="1">
      <c r="A38" s="787" t="s">
        <v>342</v>
      </c>
      <c r="B38" s="823">
        <v>2640980</v>
      </c>
      <c r="C38" s="821">
        <v>823319</v>
      </c>
      <c r="D38" s="821">
        <v>383343</v>
      </c>
      <c r="E38" s="821">
        <v>1434318</v>
      </c>
      <c r="F38" s="826">
        <v>51456</v>
      </c>
      <c r="G38" s="827" t="s">
        <v>342</v>
      </c>
      <c r="H38" s="828">
        <v>100</v>
      </c>
      <c r="I38" s="839">
        <v>31.17</v>
      </c>
      <c r="J38" s="839">
        <v>14.52</v>
      </c>
      <c r="K38" s="839">
        <v>54.31</v>
      </c>
    </row>
    <row r="39" spans="1:11" ht="3" customHeight="1">
      <c r="A39" s="829"/>
      <c r="B39" s="830"/>
      <c r="C39" s="831"/>
      <c r="D39" s="831"/>
      <c r="E39" s="831"/>
      <c r="F39" s="830"/>
      <c r="G39" s="805"/>
      <c r="H39" s="805"/>
      <c r="I39" s="836"/>
      <c r="J39" s="836"/>
      <c r="K39" s="836"/>
    </row>
    <row r="40" spans="1:11" ht="3" customHeight="1">
      <c r="A40" s="832"/>
      <c r="B40" s="832"/>
      <c r="C40" s="833"/>
      <c r="D40" s="833"/>
      <c r="E40" s="833"/>
      <c r="F40" s="832"/>
      <c r="G40" s="832"/>
      <c r="H40" s="832"/>
      <c r="I40" s="832"/>
      <c r="J40" s="832"/>
      <c r="K40" s="832"/>
    </row>
    <row r="41" spans="1:11" ht="9.75" customHeight="1">
      <c r="A41" s="794" t="s">
        <v>343</v>
      </c>
      <c r="B41" s="795"/>
      <c r="C41" s="795"/>
      <c r="D41" s="795"/>
      <c r="E41" s="795"/>
      <c r="F41" s="834"/>
      <c r="G41" s="805"/>
      <c r="H41" s="805"/>
      <c r="I41" s="836"/>
      <c r="J41" s="836"/>
      <c r="K41" s="836"/>
    </row>
    <row r="42" spans="1:11" ht="9.75" customHeight="1">
      <c r="A42" s="796" t="s">
        <v>344</v>
      </c>
      <c r="B42" s="796"/>
      <c r="C42" s="796"/>
      <c r="D42" s="796"/>
      <c r="E42" s="796"/>
      <c r="F42" s="835"/>
      <c r="G42" s="805"/>
      <c r="H42" s="805"/>
      <c r="I42" s="836"/>
      <c r="J42" s="836"/>
      <c r="K42" s="836"/>
    </row>
    <row r="43" ht="1.5" customHeight="1"/>
  </sheetData>
  <sheetProtection/>
  <mergeCells count="4">
    <mergeCell ref="A1:K1"/>
    <mergeCell ref="A2:K2"/>
    <mergeCell ref="A4:A5"/>
    <mergeCell ref="G4:G5"/>
  </mergeCells>
  <printOptions/>
  <pageMargins left="1.9694444444444446" right="1.9694444444444446" top="2.2" bottom="2.2" header="0" footer="0"/>
  <pageSetup horizontalDpi="600" verticalDpi="600" orientation="portrait" pageOrder="overThenDown" paperSize="9"/>
</worksheet>
</file>

<file path=xl/worksheets/sheet11.xml><?xml version="1.0" encoding="utf-8"?>
<worksheet xmlns="http://schemas.openxmlformats.org/spreadsheetml/2006/main" xmlns:r="http://schemas.openxmlformats.org/officeDocument/2006/relationships">
  <dimension ref="A1:X41"/>
  <sheetViews>
    <sheetView showGridLines="0" showZeros="0" view="pageBreakPreview" zoomScaleSheetLayoutView="100" workbookViewId="0" topLeftCell="A1">
      <selection activeCell="H11" sqref="H11:K38"/>
    </sheetView>
  </sheetViews>
  <sheetFormatPr defaultColWidth="9.00390625" defaultRowHeight="14.25"/>
  <cols>
    <col min="1" max="1" width="9.00390625" style="550" customWidth="1"/>
    <col min="2" max="2" width="8.625" style="550" customWidth="1"/>
    <col min="3" max="6" width="8.50390625" style="550" customWidth="1"/>
    <col min="7" max="7" width="9.375" style="550" customWidth="1"/>
    <col min="8" max="8" width="11.25390625" style="550" customWidth="1"/>
    <col min="9" max="16384" width="9.00390625" style="550" customWidth="1"/>
  </cols>
  <sheetData>
    <row r="1" spans="1:11" ht="18.75" customHeight="1">
      <c r="A1" s="766" t="s">
        <v>345</v>
      </c>
      <c r="B1" s="766"/>
      <c r="C1" s="766"/>
      <c r="D1" s="766"/>
      <c r="E1" s="766"/>
      <c r="F1" s="766"/>
      <c r="G1" s="766"/>
      <c r="H1" s="766"/>
      <c r="I1" s="766"/>
      <c r="J1" s="766"/>
      <c r="K1" s="766"/>
    </row>
    <row r="2" spans="1:11" ht="19.5" customHeight="1">
      <c r="A2" s="767" t="s">
        <v>346</v>
      </c>
      <c r="B2" s="767"/>
      <c r="C2" s="767"/>
      <c r="D2" s="767"/>
      <c r="E2" s="767"/>
      <c r="F2" s="767"/>
      <c r="G2" s="767"/>
      <c r="H2" s="767"/>
      <c r="I2" s="767"/>
      <c r="J2" s="767"/>
      <c r="K2" s="767"/>
    </row>
    <row r="3" spans="1:11" ht="11.25" customHeight="1">
      <c r="A3" s="768"/>
      <c r="B3" s="768"/>
      <c r="C3" s="768"/>
      <c r="D3" s="768"/>
      <c r="E3" s="768"/>
      <c r="F3" s="768"/>
      <c r="G3" s="690"/>
      <c r="H3" s="690"/>
      <c r="I3" s="690"/>
      <c r="J3" s="690"/>
      <c r="K3" s="690"/>
    </row>
    <row r="4" spans="1:11" ht="10.5" customHeight="1">
      <c r="A4" s="769"/>
      <c r="B4" s="770" t="s">
        <v>297</v>
      </c>
      <c r="C4" s="771"/>
      <c r="D4" s="772"/>
      <c r="E4" s="772"/>
      <c r="F4" s="770" t="s">
        <v>298</v>
      </c>
      <c r="G4" s="769"/>
      <c r="H4" s="770" t="s">
        <v>297</v>
      </c>
      <c r="I4" s="771"/>
      <c r="J4" s="772"/>
      <c r="K4" s="772"/>
    </row>
    <row r="5" spans="1:11" ht="10.5" customHeight="1">
      <c r="A5" s="773" t="s">
        <v>296</v>
      </c>
      <c r="B5" s="774" t="s">
        <v>75</v>
      </c>
      <c r="C5" s="774" t="s">
        <v>299</v>
      </c>
      <c r="D5" s="774" t="s">
        <v>300</v>
      </c>
      <c r="E5" s="775" t="s">
        <v>301</v>
      </c>
      <c r="F5" s="773" t="s">
        <v>75</v>
      </c>
      <c r="G5" s="773" t="s">
        <v>296</v>
      </c>
      <c r="H5" s="774" t="s">
        <v>75</v>
      </c>
      <c r="I5" s="774" t="s">
        <v>299</v>
      </c>
      <c r="J5" s="774" t="s">
        <v>300</v>
      </c>
      <c r="K5" s="775" t="s">
        <v>301</v>
      </c>
    </row>
    <row r="6" spans="1:11" ht="9.75" customHeight="1">
      <c r="A6" s="776"/>
      <c r="B6" s="777" t="s">
        <v>303</v>
      </c>
      <c r="C6" s="778" t="s">
        <v>304</v>
      </c>
      <c r="D6" s="778" t="s">
        <v>305</v>
      </c>
      <c r="E6" s="779" t="s">
        <v>306</v>
      </c>
      <c r="F6" s="776" t="s">
        <v>307</v>
      </c>
      <c r="G6" s="776"/>
      <c r="H6" s="777" t="s">
        <v>303</v>
      </c>
      <c r="I6" s="778" t="s">
        <v>304</v>
      </c>
      <c r="J6" s="778" t="s">
        <v>305</v>
      </c>
      <c r="K6" s="779" t="s">
        <v>306</v>
      </c>
    </row>
    <row r="7" spans="1:11" ht="9.75" customHeight="1">
      <c r="A7" s="776"/>
      <c r="B7" s="777" t="s">
        <v>308</v>
      </c>
      <c r="C7" s="777" t="s">
        <v>20</v>
      </c>
      <c r="D7" s="777" t="s">
        <v>20</v>
      </c>
      <c r="E7" s="779" t="s">
        <v>20</v>
      </c>
      <c r="F7" s="776" t="s">
        <v>309</v>
      </c>
      <c r="G7" s="776"/>
      <c r="H7" s="777" t="s">
        <v>308</v>
      </c>
      <c r="I7" s="777" t="s">
        <v>20</v>
      </c>
      <c r="J7" s="777" t="s">
        <v>20</v>
      </c>
      <c r="K7" s="779" t="s">
        <v>20</v>
      </c>
    </row>
    <row r="8" spans="1:11" ht="12.75" customHeight="1">
      <c r="A8" s="624" t="s">
        <v>310</v>
      </c>
      <c r="B8" s="780" t="s">
        <v>311</v>
      </c>
      <c r="C8" s="780"/>
      <c r="D8" s="780"/>
      <c r="E8" s="780"/>
      <c r="F8" s="780" t="s">
        <v>347</v>
      </c>
      <c r="G8" s="781" t="s">
        <v>310</v>
      </c>
      <c r="H8" s="782" t="s">
        <v>311</v>
      </c>
      <c r="I8" s="782"/>
      <c r="J8" s="782"/>
      <c r="K8" s="782"/>
    </row>
    <row r="9" spans="1:11" ht="3" customHeight="1">
      <c r="A9" s="662"/>
      <c r="B9" s="783"/>
      <c r="C9" s="783"/>
      <c r="D9" s="783"/>
      <c r="E9" s="783"/>
      <c r="F9" s="783"/>
      <c r="G9" s="690"/>
      <c r="H9" s="690"/>
      <c r="I9" s="690"/>
      <c r="J9" s="690"/>
      <c r="K9" s="690"/>
    </row>
    <row r="10" spans="1:18" ht="21" customHeight="1">
      <c r="A10" s="784" t="s">
        <v>348</v>
      </c>
      <c r="B10" s="785"/>
      <c r="C10" s="785"/>
      <c r="D10" s="785"/>
      <c r="E10" s="785"/>
      <c r="F10" s="785"/>
      <c r="G10" s="784" t="s">
        <v>349</v>
      </c>
      <c r="H10" s="786"/>
      <c r="I10" s="786"/>
      <c r="J10" s="785"/>
      <c r="K10" s="785"/>
      <c r="Q10" s="797"/>
      <c r="R10" s="797"/>
    </row>
    <row r="11" spans="1:24" ht="14.25" customHeight="1">
      <c r="A11" s="787" t="s">
        <v>315</v>
      </c>
      <c r="B11" s="788">
        <v>101.5</v>
      </c>
      <c r="C11" s="788">
        <v>101.2</v>
      </c>
      <c r="D11" s="788">
        <v>86.3</v>
      </c>
      <c r="E11" s="788">
        <v>127.9</v>
      </c>
      <c r="F11" s="788"/>
      <c r="G11" s="787" t="s">
        <v>315</v>
      </c>
      <c r="H11" s="788">
        <v>100</v>
      </c>
      <c r="I11" s="788">
        <v>100</v>
      </c>
      <c r="J11" s="788">
        <v>100</v>
      </c>
      <c r="K11" s="788">
        <v>100</v>
      </c>
      <c r="L11" s="797"/>
      <c r="M11" s="797"/>
      <c r="N11" s="797"/>
      <c r="O11" s="797"/>
      <c r="P11" s="797"/>
      <c r="Q11" s="797"/>
      <c r="R11" s="797"/>
      <c r="T11" s="786"/>
      <c r="U11" s="786"/>
      <c r="V11" s="786"/>
      <c r="W11" s="786"/>
      <c r="X11" s="786"/>
    </row>
    <row r="12" spans="1:24" ht="14.25" customHeight="1">
      <c r="A12" s="787" t="s">
        <v>316</v>
      </c>
      <c r="B12" s="788">
        <v>144.9</v>
      </c>
      <c r="C12" s="788">
        <v>111.5</v>
      </c>
      <c r="D12" s="788">
        <v>211.8</v>
      </c>
      <c r="E12" s="788">
        <v>164.9</v>
      </c>
      <c r="F12" s="788"/>
      <c r="G12" s="787" t="s">
        <v>316</v>
      </c>
      <c r="H12" s="788">
        <v>144.9</v>
      </c>
      <c r="I12" s="788">
        <v>111.5</v>
      </c>
      <c r="J12" s="788">
        <v>211.80000000000004</v>
      </c>
      <c r="K12" s="788">
        <v>164.9</v>
      </c>
      <c r="L12" s="798"/>
      <c r="M12" s="799"/>
      <c r="N12" s="798"/>
      <c r="O12" s="799"/>
      <c r="P12" s="797"/>
      <c r="Q12" s="797"/>
      <c r="R12" s="797"/>
      <c r="T12" s="786"/>
      <c r="U12" s="786"/>
      <c r="V12" s="786"/>
      <c r="W12" s="786"/>
      <c r="X12" s="786"/>
    </row>
    <row r="13" spans="1:24" ht="14.25" customHeight="1">
      <c r="A13" s="787" t="s">
        <v>317</v>
      </c>
      <c r="B13" s="788">
        <v>103.3</v>
      </c>
      <c r="C13" s="788">
        <v>117.2</v>
      </c>
      <c r="D13" s="788">
        <v>101.3</v>
      </c>
      <c r="E13" s="788">
        <v>80.8</v>
      </c>
      <c r="F13" s="788"/>
      <c r="G13" s="787" t="s">
        <v>317</v>
      </c>
      <c r="H13" s="788">
        <v>149.6817</v>
      </c>
      <c r="I13" s="788">
        <v>130.678</v>
      </c>
      <c r="J13" s="788">
        <v>214.5534</v>
      </c>
      <c r="K13" s="788">
        <v>133.23919999999998</v>
      </c>
      <c r="L13" s="797"/>
      <c r="M13" s="799"/>
      <c r="N13" s="797"/>
      <c r="O13" s="799"/>
      <c r="P13" s="797"/>
      <c r="Q13" s="797"/>
      <c r="R13" s="797"/>
      <c r="T13" s="786"/>
      <c r="U13" s="786"/>
      <c r="V13" s="786"/>
      <c r="W13" s="786"/>
      <c r="X13" s="786"/>
    </row>
    <row r="14" spans="1:24" ht="14.25" customHeight="1">
      <c r="A14" s="787" t="s">
        <v>318</v>
      </c>
      <c r="B14" s="788">
        <v>154.3</v>
      </c>
      <c r="C14" s="788">
        <v>153.4</v>
      </c>
      <c r="D14" s="788">
        <v>136.5</v>
      </c>
      <c r="E14" s="788">
        <v>176.1</v>
      </c>
      <c r="F14" s="788"/>
      <c r="G14" s="787" t="s">
        <v>318</v>
      </c>
      <c r="H14" s="788">
        <v>230.95886310000003</v>
      </c>
      <c r="I14" s="788">
        <v>200.460052</v>
      </c>
      <c r="J14" s="788">
        <v>292.865391</v>
      </c>
      <c r="K14" s="788">
        <v>234.63423119999996</v>
      </c>
      <c r="L14" s="797"/>
      <c r="M14" s="799"/>
      <c r="N14" s="797"/>
      <c r="O14" s="799"/>
      <c r="P14" s="797"/>
      <c r="Q14" s="797"/>
      <c r="R14" s="797"/>
      <c r="T14" s="786"/>
      <c r="U14" s="786"/>
      <c r="V14" s="786"/>
      <c r="W14" s="786"/>
      <c r="X14" s="786"/>
    </row>
    <row r="15" spans="1:24" ht="14.25" customHeight="1">
      <c r="A15" s="787" t="s">
        <v>319</v>
      </c>
      <c r="B15" s="788">
        <v>134.3</v>
      </c>
      <c r="C15" s="788">
        <v>142.4</v>
      </c>
      <c r="D15" s="788">
        <v>119.3</v>
      </c>
      <c r="E15" s="788">
        <v>128</v>
      </c>
      <c r="F15" s="788"/>
      <c r="G15" s="787" t="s">
        <v>319</v>
      </c>
      <c r="H15" s="788">
        <v>310.1777531433001</v>
      </c>
      <c r="I15" s="788">
        <v>285.45511404800004</v>
      </c>
      <c r="J15" s="788">
        <v>349.388411463</v>
      </c>
      <c r="K15" s="788">
        <v>300.33181593599994</v>
      </c>
      <c r="L15" s="797"/>
      <c r="M15" s="799"/>
      <c r="N15" s="797"/>
      <c r="O15" s="799"/>
      <c r="P15" s="797"/>
      <c r="Q15" s="797"/>
      <c r="R15" s="797"/>
      <c r="T15" s="786"/>
      <c r="U15" s="786"/>
      <c r="V15" s="786"/>
      <c r="W15" s="786"/>
      <c r="X15" s="786"/>
    </row>
    <row r="16" spans="1:24" ht="14.25" customHeight="1">
      <c r="A16" s="787" t="s">
        <v>320</v>
      </c>
      <c r="B16" s="788">
        <v>119.2</v>
      </c>
      <c r="C16" s="788">
        <v>114.3</v>
      </c>
      <c r="D16" s="788">
        <v>131.7</v>
      </c>
      <c r="E16" s="788">
        <v>122</v>
      </c>
      <c r="F16" s="788"/>
      <c r="G16" s="787" t="s">
        <v>320</v>
      </c>
      <c r="H16" s="788">
        <v>369.7318817468137</v>
      </c>
      <c r="I16" s="788">
        <v>326.27519535686406</v>
      </c>
      <c r="J16" s="788">
        <v>460.144537896771</v>
      </c>
      <c r="K16" s="788">
        <v>366.40481544191994</v>
      </c>
      <c r="L16" s="797"/>
      <c r="M16" s="799"/>
      <c r="N16" s="797"/>
      <c r="O16" s="799"/>
      <c r="P16" s="797"/>
      <c r="Q16" s="797"/>
      <c r="R16" s="797"/>
      <c r="T16" s="786"/>
      <c r="U16" s="786"/>
      <c r="V16" s="786"/>
      <c r="W16" s="786"/>
      <c r="X16" s="786"/>
    </row>
    <row r="17" spans="1:24" ht="14.25" customHeight="1">
      <c r="A17" s="787" t="s">
        <v>321</v>
      </c>
      <c r="B17" s="788">
        <v>107.7</v>
      </c>
      <c r="C17" s="788">
        <v>113.6</v>
      </c>
      <c r="D17" s="788">
        <v>79.6</v>
      </c>
      <c r="E17" s="788">
        <v>119.3</v>
      </c>
      <c r="F17" s="788"/>
      <c r="G17" s="787" t="s">
        <v>321</v>
      </c>
      <c r="H17" s="788">
        <v>398.20123664131836</v>
      </c>
      <c r="I17" s="788">
        <v>370.64862192539755</v>
      </c>
      <c r="J17" s="788">
        <v>366.27505216582966</v>
      </c>
      <c r="K17" s="788">
        <v>437.1209448222105</v>
      </c>
      <c r="L17" s="797"/>
      <c r="M17" s="799"/>
      <c r="N17" s="797"/>
      <c r="O17" s="799"/>
      <c r="P17" s="797"/>
      <c r="Q17" s="798"/>
      <c r="R17" s="797"/>
      <c r="T17" s="786"/>
      <c r="U17" s="786"/>
      <c r="V17" s="786"/>
      <c r="W17" s="786"/>
      <c r="X17" s="786"/>
    </row>
    <row r="18" spans="1:24" ht="14.25" customHeight="1">
      <c r="A18" s="787" t="s">
        <v>322</v>
      </c>
      <c r="B18" s="788">
        <v>121.1</v>
      </c>
      <c r="C18" s="788">
        <v>115</v>
      </c>
      <c r="D18" s="788">
        <v>117.2</v>
      </c>
      <c r="E18" s="788">
        <v>141.1</v>
      </c>
      <c r="F18" s="788">
        <v>121.8</v>
      </c>
      <c r="G18" s="787" t="s">
        <v>322</v>
      </c>
      <c r="H18" s="788">
        <v>482.22169757263646</v>
      </c>
      <c r="I18" s="788">
        <v>426.2459152142072</v>
      </c>
      <c r="J18" s="788">
        <v>429.27436113835233</v>
      </c>
      <c r="K18" s="788">
        <v>616.777653144139</v>
      </c>
      <c r="L18" s="797"/>
      <c r="M18" s="799"/>
      <c r="N18" s="797"/>
      <c r="O18" s="799"/>
      <c r="P18" s="797"/>
      <c r="Q18" s="798"/>
      <c r="R18" s="797"/>
      <c r="T18" s="786"/>
      <c r="U18" s="786"/>
      <c r="V18" s="786"/>
      <c r="W18" s="786"/>
      <c r="X18" s="786"/>
    </row>
    <row r="19" spans="1:24" ht="14.25" customHeight="1">
      <c r="A19" s="787" t="s">
        <v>323</v>
      </c>
      <c r="B19" s="788">
        <v>106.9</v>
      </c>
      <c r="C19" s="788">
        <v>106.5</v>
      </c>
      <c r="D19" s="788">
        <v>102.7</v>
      </c>
      <c r="E19" s="788">
        <v>110.6</v>
      </c>
      <c r="F19" s="788">
        <v>117.4</v>
      </c>
      <c r="G19" s="787" t="s">
        <v>323</v>
      </c>
      <c r="H19" s="788">
        <v>515.4949947051483</v>
      </c>
      <c r="I19" s="788">
        <v>453.9518997031306</v>
      </c>
      <c r="J19" s="788">
        <v>440.8647688890879</v>
      </c>
      <c r="K19" s="788">
        <v>682.1560843774176</v>
      </c>
      <c r="L19" s="797"/>
      <c r="M19" s="799"/>
      <c r="N19" s="797"/>
      <c r="O19" s="799"/>
      <c r="P19" s="797"/>
      <c r="Q19" s="798"/>
      <c r="R19" s="797"/>
      <c r="T19" s="786"/>
      <c r="U19" s="786"/>
      <c r="V19" s="786"/>
      <c r="W19" s="786"/>
      <c r="X19" s="786"/>
    </row>
    <row r="20" spans="1:24" ht="14.25" customHeight="1">
      <c r="A20" s="789" t="s">
        <v>324</v>
      </c>
      <c r="B20" s="788">
        <v>106.6</v>
      </c>
      <c r="C20" s="788">
        <v>104.8</v>
      </c>
      <c r="D20" s="788">
        <v>113.5</v>
      </c>
      <c r="E20" s="788">
        <v>106</v>
      </c>
      <c r="F20" s="788">
        <v>107.6</v>
      </c>
      <c r="G20" s="789" t="s">
        <v>324</v>
      </c>
      <c r="H20" s="788">
        <v>549.517664355688</v>
      </c>
      <c r="I20" s="788">
        <v>475.7415908888809</v>
      </c>
      <c r="J20" s="788">
        <v>500.38151268911474</v>
      </c>
      <c r="K20" s="788">
        <v>723.0854494400627</v>
      </c>
      <c r="L20" s="797"/>
      <c r="M20" s="799"/>
      <c r="N20" s="797"/>
      <c r="O20" s="799"/>
      <c r="P20" s="797"/>
      <c r="Q20" s="798"/>
      <c r="R20" s="797"/>
      <c r="T20" s="786"/>
      <c r="U20" s="786"/>
      <c r="V20" s="786"/>
      <c r="W20" s="786"/>
      <c r="X20" s="786"/>
    </row>
    <row r="21" spans="1:24" ht="14.25" customHeight="1">
      <c r="A21" s="789" t="s">
        <v>325</v>
      </c>
      <c r="B21" s="788">
        <v>107.9</v>
      </c>
      <c r="C21" s="788">
        <v>107.8</v>
      </c>
      <c r="D21" s="788">
        <v>106.2</v>
      </c>
      <c r="E21" s="788">
        <v>109.4</v>
      </c>
      <c r="F21" s="788">
        <v>107.4</v>
      </c>
      <c r="G21" s="789" t="s">
        <v>325</v>
      </c>
      <c r="H21" s="788">
        <v>592.9295598397873</v>
      </c>
      <c r="I21" s="788">
        <v>512.8494349782137</v>
      </c>
      <c r="J21" s="788">
        <v>531.4051664758399</v>
      </c>
      <c r="K21" s="788">
        <v>791.0554816874286</v>
      </c>
      <c r="L21" s="797"/>
      <c r="M21" s="799"/>
      <c r="N21" s="797"/>
      <c r="O21" s="799"/>
      <c r="P21" s="797"/>
      <c r="Q21" s="798"/>
      <c r="R21" s="797"/>
      <c r="T21" s="786"/>
      <c r="U21" s="786"/>
      <c r="V21" s="786"/>
      <c r="W21" s="786"/>
      <c r="X21" s="786"/>
    </row>
    <row r="22" spans="1:24" ht="14.25" customHeight="1">
      <c r="A22" s="789" t="s">
        <v>326</v>
      </c>
      <c r="B22" s="788">
        <v>101.2</v>
      </c>
      <c r="C22" s="788">
        <v>96.5</v>
      </c>
      <c r="D22" s="788">
        <v>103.2</v>
      </c>
      <c r="E22" s="788">
        <v>110.1</v>
      </c>
      <c r="F22" s="788">
        <v>107.5</v>
      </c>
      <c r="G22" s="789" t="s">
        <v>326</v>
      </c>
      <c r="H22" s="788">
        <v>600.0447145578647</v>
      </c>
      <c r="I22" s="788">
        <v>494.8997047539762</v>
      </c>
      <c r="J22" s="788">
        <v>548.4101318030667</v>
      </c>
      <c r="K22" s="788">
        <v>870.9520853378589</v>
      </c>
      <c r="L22" s="797"/>
      <c r="M22" s="799"/>
      <c r="N22" s="797"/>
      <c r="O22" s="799"/>
      <c r="P22" s="797"/>
      <c r="Q22" s="798"/>
      <c r="R22" s="797"/>
      <c r="T22" s="786"/>
      <c r="U22" s="786"/>
      <c r="V22" s="786"/>
      <c r="W22" s="786"/>
      <c r="X22" s="786"/>
    </row>
    <row r="23" spans="1:24" ht="14.25" customHeight="1">
      <c r="A23" s="789" t="s">
        <v>327</v>
      </c>
      <c r="B23" s="788">
        <v>103.4</v>
      </c>
      <c r="C23" s="788">
        <v>109.7</v>
      </c>
      <c r="D23" s="788">
        <v>81.4</v>
      </c>
      <c r="E23" s="788">
        <v>105.4</v>
      </c>
      <c r="F23" s="788">
        <v>103.2</v>
      </c>
      <c r="G23" s="789" t="s">
        <v>327</v>
      </c>
      <c r="H23" s="788">
        <v>620.4462348528322</v>
      </c>
      <c r="I23" s="788">
        <v>542.9049761151119</v>
      </c>
      <c r="J23" s="788">
        <v>446.40584728769636</v>
      </c>
      <c r="K23" s="788">
        <v>917.9834979461033</v>
      </c>
      <c r="L23" s="797"/>
      <c r="M23" s="799"/>
      <c r="N23" s="797"/>
      <c r="O23" s="799"/>
      <c r="P23" s="797"/>
      <c r="Q23" s="798"/>
      <c r="R23" s="797"/>
      <c r="T23" s="786"/>
      <c r="U23" s="786"/>
      <c r="V23" s="786"/>
      <c r="W23" s="786"/>
      <c r="X23" s="786"/>
    </row>
    <row r="24" spans="1:24" ht="14.25" customHeight="1">
      <c r="A24" s="789" t="s">
        <v>328</v>
      </c>
      <c r="B24" s="788">
        <v>108.9</v>
      </c>
      <c r="C24" s="788">
        <v>107</v>
      </c>
      <c r="D24" s="788">
        <v>94.2</v>
      </c>
      <c r="E24" s="788">
        <v>120.7</v>
      </c>
      <c r="F24" s="788">
        <v>106.1</v>
      </c>
      <c r="G24" s="789" t="s">
        <v>328</v>
      </c>
      <c r="H24" s="788">
        <v>675.6659497547342</v>
      </c>
      <c r="I24" s="788">
        <v>580.9083244431698</v>
      </c>
      <c r="J24" s="788">
        <v>420.51430814501</v>
      </c>
      <c r="K24" s="788">
        <v>1108.0060820209467</v>
      </c>
      <c r="L24" s="797"/>
      <c r="M24" s="799"/>
      <c r="N24" s="797"/>
      <c r="O24" s="799"/>
      <c r="P24" s="797"/>
      <c r="Q24" s="798"/>
      <c r="R24" s="797"/>
      <c r="T24" s="786"/>
      <c r="U24" s="786"/>
      <c r="V24" s="786"/>
      <c r="W24" s="786"/>
      <c r="X24" s="786"/>
    </row>
    <row r="25" spans="1:18" ht="14.25" customHeight="1">
      <c r="A25" s="789" t="s">
        <v>329</v>
      </c>
      <c r="B25" s="788">
        <v>102.3</v>
      </c>
      <c r="C25" s="788">
        <v>101.2</v>
      </c>
      <c r="D25" s="788">
        <v>95.6</v>
      </c>
      <c r="E25" s="788">
        <v>107.2</v>
      </c>
      <c r="F25" s="788">
        <v>101.3</v>
      </c>
      <c r="G25" s="789" t="s">
        <v>329</v>
      </c>
      <c r="H25" s="788">
        <v>691.206266599093</v>
      </c>
      <c r="I25" s="788">
        <v>587.8792243364878</v>
      </c>
      <c r="J25" s="788">
        <v>402.0116785866295</v>
      </c>
      <c r="K25" s="788">
        <v>1187.7825199264548</v>
      </c>
      <c r="L25" s="797"/>
      <c r="M25" s="799"/>
      <c r="N25" s="797"/>
      <c r="O25" s="799"/>
      <c r="P25" s="797"/>
      <c r="Q25" s="798"/>
      <c r="R25" s="797"/>
    </row>
    <row r="26" spans="1:18" ht="14.25" customHeight="1">
      <c r="A26" s="789" t="s">
        <v>330</v>
      </c>
      <c r="B26" s="788">
        <v>108.6</v>
      </c>
      <c r="C26" s="788">
        <v>106.5</v>
      </c>
      <c r="D26" s="788">
        <v>112.9</v>
      </c>
      <c r="E26" s="788">
        <v>110.7</v>
      </c>
      <c r="F26" s="788">
        <v>107.3</v>
      </c>
      <c r="G26" s="789" t="s">
        <v>330</v>
      </c>
      <c r="H26" s="788">
        <v>750.6500055266149</v>
      </c>
      <c r="I26" s="788">
        <v>626.0913739183595</v>
      </c>
      <c r="J26" s="788">
        <v>453.8711851243047</v>
      </c>
      <c r="K26" s="788">
        <v>1314.8752495585854</v>
      </c>
      <c r="L26" s="797"/>
      <c r="M26" s="799"/>
      <c r="N26" s="797"/>
      <c r="O26" s="799"/>
      <c r="P26" s="797"/>
      <c r="Q26" s="798"/>
      <c r="R26" s="797"/>
    </row>
    <row r="27" spans="1:18" ht="14.25" customHeight="1">
      <c r="A27" s="789" t="s">
        <v>331</v>
      </c>
      <c r="B27" s="788">
        <v>115.6</v>
      </c>
      <c r="C27" s="788">
        <v>111.1</v>
      </c>
      <c r="D27" s="788">
        <v>122.8</v>
      </c>
      <c r="E27" s="788">
        <v>120.6</v>
      </c>
      <c r="F27" s="788">
        <v>113.5</v>
      </c>
      <c r="G27" s="789" t="s">
        <v>331</v>
      </c>
      <c r="H27" s="788">
        <v>867.7514063887668</v>
      </c>
      <c r="I27" s="788">
        <v>695.5875164232974</v>
      </c>
      <c r="J27" s="788">
        <v>557.3538153326461</v>
      </c>
      <c r="K27" s="788">
        <v>1585.739550967654</v>
      </c>
      <c r="L27" s="797"/>
      <c r="M27" s="799"/>
      <c r="N27" s="797"/>
      <c r="O27" s="799"/>
      <c r="P27" s="797"/>
      <c r="Q27" s="798"/>
      <c r="R27" s="797"/>
    </row>
    <row r="28" spans="1:18" ht="14.25" customHeight="1">
      <c r="A28" s="789" t="s">
        <v>332</v>
      </c>
      <c r="B28" s="788">
        <v>115.5</v>
      </c>
      <c r="C28" s="788">
        <v>110</v>
      </c>
      <c r="D28" s="788">
        <v>124.9</v>
      </c>
      <c r="E28" s="788">
        <v>120.9</v>
      </c>
      <c r="F28" s="788">
        <v>113.4</v>
      </c>
      <c r="G28" s="789" t="s">
        <v>332</v>
      </c>
      <c r="H28" s="788">
        <v>1002.2528743790257</v>
      </c>
      <c r="I28" s="788">
        <v>765.1462680656272</v>
      </c>
      <c r="J28" s="788">
        <v>696.1349153504751</v>
      </c>
      <c r="K28" s="788">
        <v>1917.1591171198938</v>
      </c>
      <c r="L28" s="797"/>
      <c r="M28" s="799"/>
      <c r="N28" s="797"/>
      <c r="O28" s="799"/>
      <c r="P28" s="797"/>
      <c r="Q28" s="798"/>
      <c r="R28" s="797"/>
    </row>
    <row r="29" spans="1:18" s="765" customFormat="1" ht="14.25" customHeight="1">
      <c r="A29" s="789" t="s">
        <v>333</v>
      </c>
      <c r="B29" s="788">
        <v>118.7</v>
      </c>
      <c r="C29" s="788">
        <v>106.8</v>
      </c>
      <c r="D29" s="788">
        <v>137.9</v>
      </c>
      <c r="E29" s="788">
        <v>128.8</v>
      </c>
      <c r="F29" s="788">
        <v>117.2</v>
      </c>
      <c r="G29" s="789" t="s">
        <v>333</v>
      </c>
      <c r="H29" s="788">
        <v>1189.6741618879034</v>
      </c>
      <c r="I29" s="788">
        <v>817.1762142940898</v>
      </c>
      <c r="J29" s="788">
        <v>959.9700482683052</v>
      </c>
      <c r="K29" s="788">
        <v>2469.3009428504233</v>
      </c>
      <c r="L29" s="797"/>
      <c r="M29" s="799"/>
      <c r="N29" s="797"/>
      <c r="O29" s="799"/>
      <c r="P29" s="797"/>
      <c r="Q29" s="798"/>
      <c r="R29" s="797"/>
    </row>
    <row r="30" spans="1:18" ht="14.25" customHeight="1">
      <c r="A30" s="789" t="s">
        <v>334</v>
      </c>
      <c r="B30" s="788">
        <v>115.9</v>
      </c>
      <c r="C30" s="788">
        <v>104.6</v>
      </c>
      <c r="D30" s="788">
        <v>115</v>
      </c>
      <c r="E30" s="788">
        <v>128.9</v>
      </c>
      <c r="F30" s="788">
        <v>114.3</v>
      </c>
      <c r="G30" s="789" t="s">
        <v>334</v>
      </c>
      <c r="H30" s="788">
        <v>1378.8323536280802</v>
      </c>
      <c r="I30" s="788">
        <v>854.7663201516181</v>
      </c>
      <c r="J30" s="788">
        <v>1103.9655555085508</v>
      </c>
      <c r="K30" s="788">
        <v>3182.928915334196</v>
      </c>
      <c r="L30" s="797"/>
      <c r="M30" s="799"/>
      <c r="N30" s="797"/>
      <c r="O30" s="799"/>
      <c r="P30" s="800"/>
      <c r="Q30" s="798"/>
      <c r="R30" s="797"/>
    </row>
    <row r="31" spans="1:18" ht="14.25" customHeight="1">
      <c r="A31" s="789" t="s">
        <v>335</v>
      </c>
      <c r="B31" s="788">
        <v>106.9</v>
      </c>
      <c r="C31" s="788">
        <v>106.1</v>
      </c>
      <c r="D31" s="788">
        <v>112.1</v>
      </c>
      <c r="E31" s="788">
        <v>106</v>
      </c>
      <c r="F31" s="788">
        <v>105.5</v>
      </c>
      <c r="G31" s="789" t="s">
        <v>335</v>
      </c>
      <c r="H31" s="788">
        <v>1473.9717860284177</v>
      </c>
      <c r="I31" s="788">
        <v>906.9070656808667</v>
      </c>
      <c r="J31" s="788">
        <v>1237.5453877250854</v>
      </c>
      <c r="K31" s="788">
        <v>3373.904650254248</v>
      </c>
      <c r="L31" s="797"/>
      <c r="M31" s="799"/>
      <c r="N31" s="797"/>
      <c r="O31" s="799"/>
      <c r="P31" s="800"/>
      <c r="Q31" s="798"/>
      <c r="R31" s="797"/>
    </row>
    <row r="32" spans="1:18" ht="14.25" customHeight="1">
      <c r="A32" s="789" t="s">
        <v>336</v>
      </c>
      <c r="B32" s="788">
        <v>107.8</v>
      </c>
      <c r="C32" s="788">
        <v>107.7</v>
      </c>
      <c r="D32" s="788">
        <v>115.4</v>
      </c>
      <c r="E32" s="788">
        <v>105.4</v>
      </c>
      <c r="F32" s="788">
        <v>107</v>
      </c>
      <c r="G32" s="789" t="s">
        <v>336</v>
      </c>
      <c r="H32" s="788">
        <v>1588.9415853386345</v>
      </c>
      <c r="I32" s="788">
        <v>976.7389097382934</v>
      </c>
      <c r="J32" s="788">
        <v>1428.1273774347487</v>
      </c>
      <c r="K32" s="788">
        <v>3556.0955013679772</v>
      </c>
      <c r="L32" s="797"/>
      <c r="M32" s="799"/>
      <c r="N32" s="797"/>
      <c r="O32" s="799"/>
      <c r="P32" s="800"/>
      <c r="Q32" s="798"/>
      <c r="R32" s="797"/>
    </row>
    <row r="33" spans="1:18" ht="14.25" customHeight="1">
      <c r="A33" s="789" t="s">
        <v>337</v>
      </c>
      <c r="B33" s="788">
        <v>112.2</v>
      </c>
      <c r="C33" s="788">
        <v>106.6</v>
      </c>
      <c r="D33" s="788">
        <v>111</v>
      </c>
      <c r="E33" s="788">
        <v>117.1</v>
      </c>
      <c r="F33" s="788">
        <v>111.3</v>
      </c>
      <c r="G33" s="789" t="s">
        <v>337</v>
      </c>
      <c r="H33" s="788">
        <v>1782.792458749948</v>
      </c>
      <c r="I33" s="788">
        <v>1041.2036777810206</v>
      </c>
      <c r="J33" s="788">
        <v>1585.2213889525713</v>
      </c>
      <c r="K33" s="788">
        <v>4164.187832101901</v>
      </c>
      <c r="L33" s="797"/>
      <c r="M33" s="799"/>
      <c r="N33" s="797"/>
      <c r="O33" s="799"/>
      <c r="P33" s="800"/>
      <c r="Q33" s="798"/>
      <c r="R33" s="797"/>
    </row>
    <row r="34" spans="1:18" s="765" customFormat="1" ht="14.25" customHeight="1">
      <c r="A34" s="789" t="s">
        <v>338</v>
      </c>
      <c r="B34" s="788">
        <v>108</v>
      </c>
      <c r="C34" s="788">
        <v>105</v>
      </c>
      <c r="D34" s="788">
        <v>107.4</v>
      </c>
      <c r="E34" s="788">
        <v>110.3</v>
      </c>
      <c r="F34" s="788">
        <v>107.1</v>
      </c>
      <c r="G34" s="789" t="s">
        <v>338</v>
      </c>
      <c r="H34" s="788">
        <v>1925.415855449944</v>
      </c>
      <c r="I34" s="788">
        <v>1093.2638616700717</v>
      </c>
      <c r="J34" s="788">
        <v>1702.5277717350616</v>
      </c>
      <c r="K34" s="788">
        <v>4593.099178808397</v>
      </c>
      <c r="L34" s="797"/>
      <c r="M34" s="799"/>
      <c r="N34" s="797"/>
      <c r="O34" s="799"/>
      <c r="P34" s="800"/>
      <c r="Q34" s="798"/>
      <c r="R34" s="797"/>
    </row>
    <row r="35" spans="1:16" ht="14.25" customHeight="1">
      <c r="A35" s="789" t="s">
        <v>339</v>
      </c>
      <c r="B35" s="790">
        <v>108.1</v>
      </c>
      <c r="C35" s="790">
        <v>105.4</v>
      </c>
      <c r="D35" s="788">
        <v>107.5</v>
      </c>
      <c r="E35" s="788">
        <v>110.2</v>
      </c>
      <c r="F35" s="788">
        <v>107.3</v>
      </c>
      <c r="G35" s="789" t="s">
        <v>339</v>
      </c>
      <c r="H35" s="788">
        <v>2081.3745397413895</v>
      </c>
      <c r="I35" s="788">
        <v>1152.3001102002556</v>
      </c>
      <c r="J35" s="788">
        <v>1830.2173546151912</v>
      </c>
      <c r="K35" s="788">
        <v>5061.595295046854</v>
      </c>
      <c r="L35" s="797"/>
      <c r="M35" s="799"/>
      <c r="N35" s="797"/>
      <c r="O35" s="799"/>
      <c r="P35" s="800"/>
    </row>
    <row r="36" spans="1:16" ht="14.25" customHeight="1">
      <c r="A36" s="789" t="s">
        <v>340</v>
      </c>
      <c r="B36" s="790">
        <v>107.1</v>
      </c>
      <c r="C36" s="790">
        <v>103.1</v>
      </c>
      <c r="D36" s="788">
        <v>106.9</v>
      </c>
      <c r="E36" s="788">
        <v>110.1</v>
      </c>
      <c r="F36" s="788">
        <v>106.3</v>
      </c>
      <c r="G36" s="789" t="s">
        <v>340</v>
      </c>
      <c r="H36" s="788">
        <v>2229.152132063028</v>
      </c>
      <c r="I36" s="788">
        <v>1188.0214136164634</v>
      </c>
      <c r="J36" s="788">
        <v>1956.5023520836394</v>
      </c>
      <c r="K36" s="788">
        <v>5572.816419846586</v>
      </c>
      <c r="L36" s="797"/>
      <c r="M36" s="799"/>
      <c r="N36" s="799"/>
      <c r="O36" s="799"/>
      <c r="P36" s="799"/>
    </row>
    <row r="37" spans="1:16" ht="14.25" customHeight="1">
      <c r="A37" s="789" t="s">
        <v>341</v>
      </c>
      <c r="B37" s="790">
        <v>107.5</v>
      </c>
      <c r="C37" s="790">
        <v>104.7</v>
      </c>
      <c r="D37" s="788">
        <v>105.3</v>
      </c>
      <c r="E37" s="788">
        <v>110.2</v>
      </c>
      <c r="F37" s="788">
        <v>106.7</v>
      </c>
      <c r="G37" s="789" t="s">
        <v>341</v>
      </c>
      <c r="H37" s="788">
        <v>2396.3</v>
      </c>
      <c r="I37" s="788">
        <v>1243.9</v>
      </c>
      <c r="J37" s="788">
        <v>2060.2</v>
      </c>
      <c r="K37" s="788">
        <v>6141.2</v>
      </c>
      <c r="L37" s="797"/>
      <c r="M37" s="799"/>
      <c r="N37" s="797"/>
      <c r="O37" s="799"/>
      <c r="P37" s="800"/>
    </row>
    <row r="38" spans="1:16" ht="14.25" customHeight="1">
      <c r="A38" s="791" t="s">
        <v>342</v>
      </c>
      <c r="B38" s="792">
        <v>103.8</v>
      </c>
      <c r="C38" s="792">
        <v>104.3</v>
      </c>
      <c r="D38" s="793">
        <v>104.7</v>
      </c>
      <c r="E38" s="793">
        <v>103.3</v>
      </c>
      <c r="F38" s="793">
        <v>102.8</v>
      </c>
      <c r="G38" s="791" t="s">
        <v>342</v>
      </c>
      <c r="H38" s="793">
        <v>2487.4</v>
      </c>
      <c r="I38" s="793">
        <v>1297.4</v>
      </c>
      <c r="J38" s="793">
        <v>2157</v>
      </c>
      <c r="K38" s="793">
        <v>6313.2</v>
      </c>
      <c r="L38" s="797"/>
      <c r="M38" s="799"/>
      <c r="N38" s="797"/>
      <c r="O38" s="799"/>
      <c r="P38" s="800"/>
    </row>
    <row r="39" s="690" customFormat="1" ht="1.5" customHeight="1"/>
    <row r="40" spans="1:11" ht="14.25">
      <c r="A40" s="794" t="s">
        <v>350</v>
      </c>
      <c r="B40" s="795"/>
      <c r="C40" s="795"/>
      <c r="D40" s="795"/>
      <c r="E40" s="795"/>
      <c r="F40" s="795"/>
      <c r="G40" s="690"/>
      <c r="H40" s="690"/>
      <c r="I40" s="690"/>
      <c r="J40" s="690"/>
      <c r="K40" s="690"/>
    </row>
    <row r="41" spans="1:11" ht="14.25">
      <c r="A41" s="796" t="s">
        <v>351</v>
      </c>
      <c r="B41" s="796"/>
      <c r="C41" s="796"/>
      <c r="D41" s="796"/>
      <c r="E41" s="796"/>
      <c r="F41" s="796"/>
      <c r="G41" s="690"/>
      <c r="H41" s="690"/>
      <c r="I41" s="690"/>
      <c r="J41" s="690"/>
      <c r="K41" s="690"/>
    </row>
  </sheetData>
  <sheetProtection/>
  <mergeCells count="2">
    <mergeCell ref="A1:K1"/>
    <mergeCell ref="A2:K2"/>
  </mergeCells>
  <printOptions/>
  <pageMargins left="1.9694444444444446" right="1.9694444444444446" top="2.2" bottom="2.2" header="0" footer="0"/>
  <pageSetup horizontalDpi="600" verticalDpi="600" orientation="portrait" pageOrder="overThenDown" paperSize="9"/>
</worksheet>
</file>

<file path=xl/worksheets/sheet12.xml><?xml version="1.0" encoding="utf-8"?>
<worksheet xmlns="http://schemas.openxmlformats.org/spreadsheetml/2006/main" xmlns:r="http://schemas.openxmlformats.org/officeDocument/2006/relationships">
  <dimension ref="A1:G27"/>
  <sheetViews>
    <sheetView showGridLines="0" showZeros="0" view="pageBreakPreview" zoomScale="115" zoomScaleSheetLayoutView="115" workbookViewId="0" topLeftCell="A1">
      <selection activeCell="C9" sqref="C9:D23"/>
    </sheetView>
  </sheetViews>
  <sheetFormatPr defaultColWidth="9.00390625" defaultRowHeight="14.25"/>
  <cols>
    <col min="1" max="1" width="14.125" style="550" customWidth="1"/>
    <col min="2" max="2" width="15.125" style="550" customWidth="1"/>
    <col min="3" max="3" width="7.875" style="550" customWidth="1"/>
    <col min="4" max="4" width="7.75390625" style="550" customWidth="1"/>
    <col min="5" max="5" width="0.2421875" style="550" customWidth="1"/>
    <col min="6" max="6" width="9.00390625" style="550" hidden="1" customWidth="1"/>
    <col min="7" max="16384" width="9.00390625" style="550" customWidth="1"/>
  </cols>
  <sheetData>
    <row r="1" spans="1:4" ht="18.75" customHeight="1">
      <c r="A1" s="596" t="s">
        <v>352</v>
      </c>
      <c r="B1" s="596"/>
      <c r="C1" s="596"/>
      <c r="D1" s="596"/>
    </row>
    <row r="2" spans="1:4" ht="18" customHeight="1">
      <c r="A2" s="656" t="s">
        <v>353</v>
      </c>
      <c r="B2" s="657"/>
      <c r="C2" s="657"/>
      <c r="D2" s="657"/>
    </row>
    <row r="3" spans="1:4" ht="5.25" customHeight="1">
      <c r="A3" s="617"/>
      <c r="B3" s="617"/>
      <c r="C3" s="617"/>
      <c r="D3" s="617"/>
    </row>
    <row r="4" spans="1:4" ht="13.5" customHeight="1">
      <c r="A4" s="618" t="s">
        <v>354</v>
      </c>
      <c r="B4" s="620"/>
      <c r="C4" s="619"/>
      <c r="D4" s="658" t="s">
        <v>355</v>
      </c>
    </row>
    <row r="5" spans="1:4" ht="11.25" customHeight="1">
      <c r="A5" s="621" t="s">
        <v>4</v>
      </c>
      <c r="B5" s="659" t="s">
        <v>5</v>
      </c>
      <c r="C5" s="622">
        <v>2018</v>
      </c>
      <c r="D5" s="622" t="s">
        <v>356</v>
      </c>
    </row>
    <row r="6" spans="1:4" ht="11.25" customHeight="1">
      <c r="A6" s="624"/>
      <c r="B6" s="661"/>
      <c r="C6" s="661"/>
      <c r="D6" s="661" t="s">
        <v>357</v>
      </c>
    </row>
    <row r="7" spans="1:4" ht="11.25" customHeight="1">
      <c r="A7" s="624"/>
      <c r="B7" s="692"/>
      <c r="C7" s="692"/>
      <c r="D7" s="661" t="s">
        <v>358</v>
      </c>
    </row>
    <row r="8" spans="1:4" ht="3" customHeight="1">
      <c r="A8" s="662"/>
      <c r="B8" s="663"/>
      <c r="C8" s="634"/>
      <c r="D8" s="634"/>
    </row>
    <row r="9" spans="1:6" ht="25.5" customHeight="1">
      <c r="A9" s="664" t="s">
        <v>75</v>
      </c>
      <c r="B9" s="742" t="s">
        <v>359</v>
      </c>
      <c r="C9" s="755">
        <v>264.1</v>
      </c>
      <c r="D9" s="738">
        <v>3.8</v>
      </c>
      <c r="E9" s="655"/>
      <c r="F9" s="655"/>
    </row>
    <row r="10" spans="1:4" ht="25.5" customHeight="1">
      <c r="A10" s="667" t="s">
        <v>360</v>
      </c>
      <c r="B10" s="710" t="s">
        <v>361</v>
      </c>
      <c r="C10" s="755">
        <v>86.92</v>
      </c>
      <c r="D10" s="738">
        <v>4.7</v>
      </c>
    </row>
    <row r="11" spans="1:4" ht="25.5" customHeight="1">
      <c r="A11" s="667" t="s">
        <v>362</v>
      </c>
      <c r="B11" s="668" t="s">
        <v>20</v>
      </c>
      <c r="C11" s="755">
        <v>10.9</v>
      </c>
      <c r="D11" s="738">
        <v>9.9</v>
      </c>
    </row>
    <row r="12" spans="1:6" ht="25.5" customHeight="1">
      <c r="A12" s="671" t="s">
        <v>363</v>
      </c>
      <c r="B12" s="756" t="s">
        <v>364</v>
      </c>
      <c r="C12" s="757">
        <v>6.64</v>
      </c>
      <c r="D12" s="758">
        <v>12.2</v>
      </c>
      <c r="E12" s="677"/>
      <c r="F12" s="677"/>
    </row>
    <row r="13" spans="1:4" ht="25.5" customHeight="1">
      <c r="A13" s="667" t="s">
        <v>365</v>
      </c>
      <c r="B13" s="668" t="s">
        <v>366</v>
      </c>
      <c r="C13" s="755">
        <v>27.49</v>
      </c>
      <c r="D13" s="738">
        <v>3</v>
      </c>
    </row>
    <row r="14" spans="1:4" ht="25.5" customHeight="1">
      <c r="A14" s="667" t="s">
        <v>367</v>
      </c>
      <c r="B14" s="736" t="s">
        <v>368</v>
      </c>
      <c r="C14" s="755">
        <v>47.08</v>
      </c>
      <c r="D14" s="738">
        <v>9</v>
      </c>
    </row>
    <row r="15" spans="1:4" ht="25.5" customHeight="1">
      <c r="A15" s="759" t="s">
        <v>369</v>
      </c>
      <c r="B15" s="736" t="s">
        <v>370</v>
      </c>
      <c r="C15" s="755">
        <v>10.11</v>
      </c>
      <c r="D15" s="738">
        <v>6.7</v>
      </c>
    </row>
    <row r="16" spans="1:4" ht="25.5" customHeight="1">
      <c r="A16" s="667" t="s">
        <v>371</v>
      </c>
      <c r="B16" s="736" t="s">
        <v>372</v>
      </c>
      <c r="C16" s="755">
        <v>20.39</v>
      </c>
      <c r="D16" s="738">
        <v>10.4</v>
      </c>
    </row>
    <row r="17" spans="1:4" ht="25.5" customHeight="1">
      <c r="A17" s="667" t="s">
        <v>373</v>
      </c>
      <c r="B17" s="736" t="s">
        <v>374</v>
      </c>
      <c r="C17" s="755">
        <v>9.66</v>
      </c>
      <c r="D17" s="738">
        <v>5.2</v>
      </c>
    </row>
    <row r="18" spans="1:4" ht="25.5" customHeight="1">
      <c r="A18" s="667" t="s">
        <v>375</v>
      </c>
      <c r="B18" s="668" t="s">
        <v>376</v>
      </c>
      <c r="C18" s="755">
        <v>23.58</v>
      </c>
      <c r="D18" s="738">
        <v>-23.7</v>
      </c>
    </row>
    <row r="19" spans="1:4" ht="25.5" customHeight="1">
      <c r="A19" s="667" t="s">
        <v>377</v>
      </c>
      <c r="B19" s="668" t="s">
        <v>378</v>
      </c>
      <c r="C19" s="755">
        <v>27.25</v>
      </c>
      <c r="D19" s="738">
        <v>16.5</v>
      </c>
    </row>
    <row r="20" spans="1:4" ht="25.5" customHeight="1">
      <c r="A20" s="667" t="s">
        <v>379</v>
      </c>
      <c r="B20" s="760" t="s">
        <v>16</v>
      </c>
      <c r="C20" s="755">
        <v>82.33</v>
      </c>
      <c r="D20" s="738">
        <v>4.3</v>
      </c>
    </row>
    <row r="21" spans="1:4" ht="25.5" customHeight="1">
      <c r="A21" s="667" t="s">
        <v>380</v>
      </c>
      <c r="B21" s="760" t="s">
        <v>18</v>
      </c>
      <c r="C21" s="755">
        <v>38.33</v>
      </c>
      <c r="D21" s="738">
        <v>4.7</v>
      </c>
    </row>
    <row r="22" spans="1:4" ht="25.5" customHeight="1">
      <c r="A22" s="667" t="s">
        <v>381</v>
      </c>
      <c r="B22" s="668" t="s">
        <v>23</v>
      </c>
      <c r="C22" s="755">
        <v>143.43</v>
      </c>
      <c r="D22" s="738">
        <v>3.3</v>
      </c>
    </row>
    <row r="23" spans="1:7" ht="25.5" customHeight="1">
      <c r="A23" s="664" t="s">
        <v>382</v>
      </c>
      <c r="B23" s="742" t="s">
        <v>83</v>
      </c>
      <c r="C23" s="761">
        <v>51456</v>
      </c>
      <c r="D23" s="738">
        <v>2.8</v>
      </c>
      <c r="E23" s="655"/>
      <c r="F23" s="655"/>
      <c r="G23" s="655"/>
    </row>
    <row r="24" spans="1:4" ht="3" customHeight="1">
      <c r="A24" s="743"/>
      <c r="B24" s="762"/>
      <c r="C24" s="763"/>
      <c r="D24" s="687"/>
    </row>
    <row r="25" spans="1:4" ht="3" customHeight="1">
      <c r="A25" s="590"/>
      <c r="B25" s="589"/>
      <c r="C25" s="590"/>
      <c r="D25" s="591"/>
    </row>
    <row r="26" spans="1:4" ht="9.75" customHeight="1">
      <c r="A26" s="588" t="s">
        <v>383</v>
      </c>
      <c r="B26" s="593"/>
      <c r="C26" s="593"/>
      <c r="D26" s="593"/>
    </row>
    <row r="27" spans="1:6" ht="9.75" customHeight="1">
      <c r="A27" s="595" t="s">
        <v>384</v>
      </c>
      <c r="B27" s="595"/>
      <c r="C27" s="595"/>
      <c r="D27" s="595"/>
      <c r="E27" s="764"/>
      <c r="F27" s="764"/>
    </row>
    <row r="28" ht="1.5" customHeight="1"/>
  </sheetData>
  <sheetProtection/>
  <mergeCells count="5">
    <mergeCell ref="A1:D1"/>
    <mergeCell ref="A2:D2"/>
    <mergeCell ref="A5:A7"/>
    <mergeCell ref="B5:B7"/>
    <mergeCell ref="C5:C7"/>
  </mergeCells>
  <printOptions/>
  <pageMargins left="1.9694444444444446" right="1.9694444444444446" top="2.2" bottom="2.2" header="0" footer="0"/>
  <pageSetup horizontalDpi="600" verticalDpi="600" orientation="portrait" pageOrder="overThenDown" paperSize="9"/>
</worksheet>
</file>

<file path=xl/worksheets/sheet13.xml><?xml version="1.0" encoding="utf-8"?>
<worksheet xmlns="http://schemas.openxmlformats.org/spreadsheetml/2006/main" xmlns:r="http://schemas.openxmlformats.org/officeDocument/2006/relationships">
  <dimension ref="A1:H41"/>
  <sheetViews>
    <sheetView showZeros="0" view="pageBreakPreview" zoomScaleSheetLayoutView="100" workbookViewId="0" topLeftCell="A19">
      <selection activeCell="B12" sqref="B12:D39"/>
    </sheetView>
  </sheetViews>
  <sheetFormatPr defaultColWidth="9.00390625" defaultRowHeight="14.25"/>
  <cols>
    <col min="1" max="1" width="9.00390625" style="550" customWidth="1"/>
    <col min="2" max="2" width="14.125" style="550" customWidth="1"/>
    <col min="3" max="4" width="14.25390625" style="550" customWidth="1"/>
    <col min="5" max="5" width="0.2421875" style="550" customWidth="1"/>
    <col min="6" max="6" width="9.00390625" style="550" hidden="1" customWidth="1"/>
    <col min="7" max="8" width="13.75390625" style="550" bestFit="1" customWidth="1"/>
    <col min="9" max="10" width="12.625" style="550" bestFit="1" customWidth="1"/>
    <col min="11" max="16384" width="9.00390625" style="550" customWidth="1"/>
  </cols>
  <sheetData>
    <row r="1" spans="1:4" ht="18.75" customHeight="1">
      <c r="A1" s="551" t="s">
        <v>385</v>
      </c>
      <c r="B1" s="551"/>
      <c r="C1" s="551"/>
      <c r="D1" s="551"/>
    </row>
    <row r="2" spans="1:4" ht="16.5" customHeight="1">
      <c r="A2" s="747" t="s">
        <v>386</v>
      </c>
      <c r="B2" s="747"/>
      <c r="C2" s="747"/>
      <c r="D2" s="747"/>
    </row>
    <row r="3" spans="1:4" ht="5.25" customHeight="1">
      <c r="A3" s="617"/>
      <c r="B3" s="617"/>
      <c r="C3" s="617"/>
      <c r="D3" s="617"/>
    </row>
    <row r="4" spans="1:4" ht="13.5" customHeight="1">
      <c r="A4" s="618" t="s">
        <v>387</v>
      </c>
      <c r="B4" s="620"/>
      <c r="C4" s="619"/>
      <c r="D4" s="658" t="s">
        <v>388</v>
      </c>
    </row>
    <row r="5" spans="1:4" ht="9.75" customHeight="1">
      <c r="A5" s="718" t="s">
        <v>296</v>
      </c>
      <c r="B5" s="622" t="s">
        <v>389</v>
      </c>
      <c r="C5" s="623"/>
      <c r="D5" s="623"/>
    </row>
    <row r="6" spans="1:4" ht="9.75" customHeight="1">
      <c r="A6" s="720"/>
      <c r="B6" s="627" t="s">
        <v>390</v>
      </c>
      <c r="C6" s="627" t="s">
        <v>391</v>
      </c>
      <c r="D6" s="625" t="s">
        <v>392</v>
      </c>
    </row>
    <row r="7" spans="1:4" ht="9.75" customHeight="1">
      <c r="A7" s="720"/>
      <c r="B7" s="564"/>
      <c r="C7" s="661"/>
      <c r="D7" s="661"/>
    </row>
    <row r="8" spans="1:4" ht="9.75" customHeight="1">
      <c r="A8" s="704" t="s">
        <v>310</v>
      </c>
      <c r="B8" s="564" t="s">
        <v>393</v>
      </c>
      <c r="C8" s="661" t="s">
        <v>394</v>
      </c>
      <c r="D8" s="661"/>
    </row>
    <row r="9" spans="1:4" ht="9.75" customHeight="1">
      <c r="A9" s="704"/>
      <c r="B9" s="661" t="s">
        <v>395</v>
      </c>
      <c r="C9" s="661" t="s">
        <v>376</v>
      </c>
      <c r="D9" s="661" t="s">
        <v>396</v>
      </c>
    </row>
    <row r="10" spans="1:4" ht="9.75" customHeight="1">
      <c r="A10" s="748"/>
      <c r="B10" s="661" t="s">
        <v>397</v>
      </c>
      <c r="C10" s="661" t="s">
        <v>398</v>
      </c>
      <c r="D10" s="661"/>
    </row>
    <row r="11" spans="1:4" ht="3" customHeight="1">
      <c r="A11" s="633"/>
      <c r="B11" s="634"/>
      <c r="C11" s="634"/>
      <c r="D11" s="634"/>
    </row>
    <row r="12" spans="1:4" ht="22.5" customHeight="1">
      <c r="A12" s="635">
        <v>1991</v>
      </c>
      <c r="B12" s="607">
        <v>9654</v>
      </c>
      <c r="C12" s="607">
        <v>100</v>
      </c>
      <c r="D12" s="607">
        <f aca="true" t="shared" si="0" ref="D12:D22">B12-C12</f>
        <v>9554</v>
      </c>
    </row>
    <row r="13" spans="1:4" ht="22.5" customHeight="1">
      <c r="A13" s="635">
        <v>1992</v>
      </c>
      <c r="B13" s="607">
        <v>13788</v>
      </c>
      <c r="C13" s="607">
        <v>0</v>
      </c>
      <c r="D13" s="607">
        <f t="shared" si="0"/>
        <v>13788</v>
      </c>
    </row>
    <row r="14" spans="1:4" ht="22.5" customHeight="1">
      <c r="A14" s="635">
        <v>1993</v>
      </c>
      <c r="B14" s="607">
        <v>43038</v>
      </c>
      <c r="C14" s="607">
        <v>11800</v>
      </c>
      <c r="D14" s="607">
        <f t="shared" si="0"/>
        <v>31238</v>
      </c>
    </row>
    <row r="15" spans="1:4" ht="22.5" customHeight="1">
      <c r="A15" s="635">
        <v>1994</v>
      </c>
      <c r="B15" s="607">
        <v>89293</v>
      </c>
      <c r="C15" s="607">
        <v>36130</v>
      </c>
      <c r="D15" s="607">
        <f t="shared" si="0"/>
        <v>53163</v>
      </c>
    </row>
    <row r="16" spans="1:4" ht="22.5" customHeight="1">
      <c r="A16" s="635">
        <v>1995</v>
      </c>
      <c r="B16" s="607">
        <v>95037</v>
      </c>
      <c r="C16" s="607">
        <v>29933</v>
      </c>
      <c r="D16" s="607">
        <f t="shared" si="0"/>
        <v>65104</v>
      </c>
    </row>
    <row r="17" spans="1:4" ht="22.5" customHeight="1">
      <c r="A17" s="635">
        <v>1996</v>
      </c>
      <c r="B17" s="607">
        <v>101639</v>
      </c>
      <c r="C17" s="607">
        <v>19155</v>
      </c>
      <c r="D17" s="607">
        <f t="shared" si="0"/>
        <v>82484</v>
      </c>
    </row>
    <row r="18" spans="1:4" ht="22.5" customHeight="1">
      <c r="A18" s="635">
        <v>1997</v>
      </c>
      <c r="B18" s="607">
        <v>97553</v>
      </c>
      <c r="C18" s="607">
        <v>10800</v>
      </c>
      <c r="D18" s="607">
        <f t="shared" si="0"/>
        <v>86753</v>
      </c>
    </row>
    <row r="19" spans="1:4" ht="22.5" customHeight="1">
      <c r="A19" s="635">
        <v>1998</v>
      </c>
      <c r="B19" s="607">
        <v>105535</v>
      </c>
      <c r="C19" s="607">
        <v>7947</v>
      </c>
      <c r="D19" s="607">
        <f t="shared" si="0"/>
        <v>97588</v>
      </c>
    </row>
    <row r="20" spans="1:4" ht="22.5" customHeight="1">
      <c r="A20" s="635">
        <v>1999</v>
      </c>
      <c r="B20" s="607">
        <v>115380</v>
      </c>
      <c r="C20" s="607">
        <v>7870</v>
      </c>
      <c r="D20" s="607">
        <f t="shared" si="0"/>
        <v>107510</v>
      </c>
    </row>
    <row r="21" spans="1:4" ht="22.5" customHeight="1">
      <c r="A21" s="635">
        <v>2000</v>
      </c>
      <c r="B21" s="607">
        <v>138917</v>
      </c>
      <c r="C21" s="607">
        <v>4130</v>
      </c>
      <c r="D21" s="607">
        <f t="shared" si="0"/>
        <v>134787</v>
      </c>
    </row>
    <row r="22" spans="1:4" ht="22.5" customHeight="1">
      <c r="A22" s="635">
        <v>2001</v>
      </c>
      <c r="B22" s="607">
        <v>147766</v>
      </c>
      <c r="C22" s="607">
        <v>5130</v>
      </c>
      <c r="D22" s="607">
        <f t="shared" si="0"/>
        <v>142636</v>
      </c>
    </row>
    <row r="23" spans="1:4" ht="22.5" customHeight="1">
      <c r="A23" s="635">
        <v>2002</v>
      </c>
      <c r="B23" s="607">
        <v>163054</v>
      </c>
      <c r="C23" s="607">
        <v>6130</v>
      </c>
      <c r="D23" s="607">
        <f aca="true" t="shared" si="1" ref="D23:D30">B23-C23</f>
        <v>156924</v>
      </c>
    </row>
    <row r="24" spans="1:4" ht="22.5" customHeight="1">
      <c r="A24" s="635">
        <v>2003</v>
      </c>
      <c r="B24" s="607">
        <v>173701</v>
      </c>
      <c r="C24" s="607">
        <v>2896</v>
      </c>
      <c r="D24" s="607">
        <f t="shared" si="1"/>
        <v>170805</v>
      </c>
    </row>
    <row r="25" spans="1:4" ht="22.5" customHeight="1">
      <c r="A25" s="635">
        <v>2004</v>
      </c>
      <c r="B25" s="607">
        <v>133505</v>
      </c>
      <c r="C25" s="607">
        <v>10600</v>
      </c>
      <c r="D25" s="607">
        <f t="shared" si="1"/>
        <v>122905</v>
      </c>
    </row>
    <row r="26" spans="1:4" ht="22.5" customHeight="1">
      <c r="A26" s="635">
        <v>2005</v>
      </c>
      <c r="B26" s="607">
        <v>89620</v>
      </c>
      <c r="C26" s="607">
        <v>18143</v>
      </c>
      <c r="D26" s="607">
        <f t="shared" si="1"/>
        <v>71477</v>
      </c>
    </row>
    <row r="27" spans="1:4" ht="22.5" customHeight="1">
      <c r="A27" s="635">
        <v>2006</v>
      </c>
      <c r="B27" s="607">
        <v>100021</v>
      </c>
      <c r="C27" s="607">
        <v>30408</v>
      </c>
      <c r="D27" s="607">
        <f t="shared" si="1"/>
        <v>69613</v>
      </c>
    </row>
    <row r="28" spans="1:4" ht="22.5" customHeight="1">
      <c r="A28" s="635">
        <v>2007</v>
      </c>
      <c r="B28" s="607">
        <v>165373</v>
      </c>
      <c r="C28" s="607">
        <v>62347</v>
      </c>
      <c r="D28" s="607">
        <f t="shared" si="1"/>
        <v>103026</v>
      </c>
    </row>
    <row r="29" spans="1:4" ht="22.5" customHeight="1">
      <c r="A29" s="635">
        <v>2008</v>
      </c>
      <c r="B29" s="607">
        <v>265321</v>
      </c>
      <c r="C29" s="607">
        <v>132129</v>
      </c>
      <c r="D29" s="607">
        <f t="shared" si="1"/>
        <v>133192</v>
      </c>
    </row>
    <row r="30" spans="1:4" ht="22.5" customHeight="1">
      <c r="A30" s="635">
        <v>2009</v>
      </c>
      <c r="B30" s="607">
        <v>539460</v>
      </c>
      <c r="C30" s="607">
        <v>341392</v>
      </c>
      <c r="D30" s="607">
        <f t="shared" si="1"/>
        <v>198068</v>
      </c>
    </row>
    <row r="31" spans="1:4" ht="22.5" customHeight="1">
      <c r="A31" s="635">
        <v>2010</v>
      </c>
      <c r="B31" s="749">
        <v>735804</v>
      </c>
      <c r="C31" s="749">
        <v>561425</v>
      </c>
      <c r="D31" s="607">
        <f aca="true" t="shared" si="2" ref="D31:D36">B31-C31</f>
        <v>174379</v>
      </c>
    </row>
    <row r="32" spans="1:4" ht="22.5" customHeight="1">
      <c r="A32" s="635">
        <v>2011</v>
      </c>
      <c r="B32" s="749">
        <v>865039</v>
      </c>
      <c r="C32" s="749">
        <v>680774</v>
      </c>
      <c r="D32" s="607">
        <f t="shared" si="2"/>
        <v>184265</v>
      </c>
    </row>
    <row r="33" spans="1:8" ht="22.5" customHeight="1">
      <c r="A33" s="635">
        <v>2012</v>
      </c>
      <c r="B33" s="749">
        <v>1025227</v>
      </c>
      <c r="C33" s="749">
        <v>868224</v>
      </c>
      <c r="D33" s="607">
        <f t="shared" si="2"/>
        <v>157003</v>
      </c>
      <c r="G33" s="750"/>
      <c r="H33" s="751"/>
    </row>
    <row r="34" spans="1:8" ht="22.5" customHeight="1">
      <c r="A34" s="635">
        <v>2013</v>
      </c>
      <c r="B34" s="752">
        <v>1378234</v>
      </c>
      <c r="C34" s="752">
        <v>941470</v>
      </c>
      <c r="D34" s="607">
        <f t="shared" si="2"/>
        <v>436764</v>
      </c>
      <c r="G34" s="750"/>
      <c r="H34" s="751"/>
    </row>
    <row r="35" spans="1:8" ht="22.5" customHeight="1">
      <c r="A35" s="635">
        <v>2014</v>
      </c>
      <c r="B35" s="752">
        <v>1500604</v>
      </c>
      <c r="C35" s="752">
        <v>1203100</v>
      </c>
      <c r="D35" s="607">
        <f t="shared" si="2"/>
        <v>297504</v>
      </c>
      <c r="G35" s="750"/>
      <c r="H35" s="751"/>
    </row>
    <row r="36" spans="1:8" ht="22.5" customHeight="1">
      <c r="A36" s="635">
        <v>2015</v>
      </c>
      <c r="B36" s="752">
        <v>1742472</v>
      </c>
      <c r="C36" s="752">
        <v>1173570</v>
      </c>
      <c r="D36" s="607">
        <f t="shared" si="2"/>
        <v>568902</v>
      </c>
      <c r="G36" s="750"/>
      <c r="H36" s="751"/>
    </row>
    <row r="37" spans="1:8" ht="22.5" customHeight="1">
      <c r="A37" s="638">
        <v>2016</v>
      </c>
      <c r="B37" s="752">
        <v>1569712</v>
      </c>
      <c r="C37" s="752">
        <v>723806</v>
      </c>
      <c r="D37" s="607">
        <v>845906</v>
      </c>
      <c r="G37" s="750"/>
      <c r="H37" s="751"/>
    </row>
    <row r="38" spans="1:8" ht="22.5" customHeight="1">
      <c r="A38" s="638">
        <v>2017</v>
      </c>
      <c r="B38" s="752">
        <v>1737017</v>
      </c>
      <c r="C38" s="752">
        <v>454757</v>
      </c>
      <c r="D38" s="607">
        <v>1282260</v>
      </c>
      <c r="G38" s="750"/>
      <c r="H38" s="751"/>
    </row>
    <row r="39" spans="1:8" ht="22.5" customHeight="1">
      <c r="A39" s="638">
        <v>2018</v>
      </c>
      <c r="B39" s="752" t="s">
        <v>21</v>
      </c>
      <c r="C39" s="752">
        <v>319447</v>
      </c>
      <c r="D39" s="607" t="s">
        <v>21</v>
      </c>
      <c r="G39" s="750"/>
      <c r="H39" s="751"/>
    </row>
    <row r="40" spans="1:4" ht="3" customHeight="1">
      <c r="A40" s="753"/>
      <c r="B40" s="754"/>
      <c r="C40" s="754"/>
      <c r="D40" s="754"/>
    </row>
    <row r="41" spans="1:4" ht="1.5" customHeight="1">
      <c r="A41" s="728"/>
      <c r="B41" s="728"/>
      <c r="C41" s="728"/>
      <c r="D41" s="728"/>
    </row>
  </sheetData>
  <sheetProtection/>
  <mergeCells count="5">
    <mergeCell ref="A1:D1"/>
    <mergeCell ref="A2:D2"/>
    <mergeCell ref="A41:D41"/>
    <mergeCell ref="A5:A7"/>
    <mergeCell ref="A8:A10"/>
  </mergeCells>
  <printOptions/>
  <pageMargins left="1.9694444444444446" right="1.9694444444444446" top="2.2" bottom="2.2" header="0" footer="0"/>
  <pageSetup horizontalDpi="600" verticalDpi="600" orientation="portrait" pageOrder="overThenDown" paperSize="9"/>
</worksheet>
</file>

<file path=xl/worksheets/sheet14.xml><?xml version="1.0" encoding="utf-8"?>
<worksheet xmlns="http://schemas.openxmlformats.org/spreadsheetml/2006/main" xmlns:r="http://schemas.openxmlformats.org/officeDocument/2006/relationships">
  <dimension ref="A1:F29"/>
  <sheetViews>
    <sheetView showGridLines="0" showZeros="0" view="pageBreakPreview" zoomScaleSheetLayoutView="100" workbookViewId="0" topLeftCell="A1">
      <selection activeCell="C9" sqref="C9:C26"/>
    </sheetView>
  </sheetViews>
  <sheetFormatPr defaultColWidth="9.00390625" defaultRowHeight="14.25"/>
  <cols>
    <col min="1" max="1" width="18.50390625" style="550" customWidth="1"/>
    <col min="2" max="2" width="18.00390625" style="550" customWidth="1"/>
    <col min="3" max="3" width="9.375" style="550" customWidth="1"/>
    <col min="4" max="4" width="0.2421875" style="550" customWidth="1"/>
    <col min="5" max="5" width="0.875" style="550" customWidth="1"/>
    <col min="6" max="16384" width="9.00390625" style="550" customWidth="1"/>
  </cols>
  <sheetData>
    <row r="1" spans="1:3" ht="18.75" customHeight="1">
      <c r="A1" s="596" t="s">
        <v>399</v>
      </c>
      <c r="B1" s="596"/>
      <c r="C1" s="596"/>
    </row>
    <row r="2" spans="1:3" ht="17.25" customHeight="1">
      <c r="A2" s="656" t="s">
        <v>400</v>
      </c>
      <c r="B2" s="657"/>
      <c r="C2" s="657"/>
    </row>
    <row r="3" spans="1:3" ht="5.25" customHeight="1">
      <c r="A3" s="617"/>
      <c r="B3" s="617"/>
      <c r="C3" s="617"/>
    </row>
    <row r="4" spans="1:4" ht="13.5" customHeight="1">
      <c r="A4" s="618" t="s">
        <v>401</v>
      </c>
      <c r="B4" s="620"/>
      <c r="C4" s="658" t="s">
        <v>402</v>
      </c>
      <c r="D4" s="646"/>
    </row>
    <row r="5" spans="1:4" ht="11.25" customHeight="1">
      <c r="A5" s="621" t="s">
        <v>4</v>
      </c>
      <c r="B5" s="730" t="s">
        <v>5</v>
      </c>
      <c r="C5" s="731" t="s">
        <v>356</v>
      </c>
      <c r="D5" s="646"/>
    </row>
    <row r="6" spans="1:4" ht="11.25" customHeight="1">
      <c r="A6" s="624"/>
      <c r="B6" s="732"/>
      <c r="C6" s="661" t="s">
        <v>357</v>
      </c>
      <c r="D6" s="646"/>
    </row>
    <row r="7" spans="1:4" ht="11.25" customHeight="1">
      <c r="A7" s="624"/>
      <c r="B7" s="732"/>
      <c r="C7" s="661" t="s">
        <v>358</v>
      </c>
      <c r="D7" s="646"/>
    </row>
    <row r="8" spans="1:4" ht="3" customHeight="1">
      <c r="A8" s="662"/>
      <c r="B8" s="663"/>
      <c r="C8" s="634"/>
      <c r="D8" s="646"/>
    </row>
    <row r="9" spans="1:6" ht="21.75" customHeight="1">
      <c r="A9" s="664" t="s">
        <v>403</v>
      </c>
      <c r="B9" s="733" t="s">
        <v>131</v>
      </c>
      <c r="C9" s="608">
        <v>-22.6</v>
      </c>
      <c r="D9" s="734"/>
      <c r="E9" s="573"/>
      <c r="F9" s="708"/>
    </row>
    <row r="10" spans="1:6" ht="21.75" customHeight="1">
      <c r="A10" s="735" t="s">
        <v>404</v>
      </c>
      <c r="B10" s="736" t="s">
        <v>405</v>
      </c>
      <c r="C10" s="608">
        <v>57.6</v>
      </c>
      <c r="D10" s="646"/>
      <c r="E10" s="573"/>
      <c r="F10" s="708"/>
    </row>
    <row r="11" spans="1:6" ht="21.75" customHeight="1">
      <c r="A11" s="737" t="s">
        <v>406</v>
      </c>
      <c r="B11" s="733" t="s">
        <v>407</v>
      </c>
      <c r="C11" s="608"/>
      <c r="D11" s="646"/>
      <c r="E11" s="573"/>
      <c r="F11" s="708"/>
    </row>
    <row r="12" spans="1:6" ht="21.75" customHeight="1">
      <c r="A12" s="667" t="s">
        <v>408</v>
      </c>
      <c r="B12" s="668" t="s">
        <v>409</v>
      </c>
      <c r="C12" s="608">
        <v>-29.8</v>
      </c>
      <c r="D12" s="734"/>
      <c r="E12" s="573"/>
      <c r="F12" s="708"/>
    </row>
    <row r="13" spans="1:6" ht="21.75" customHeight="1">
      <c r="A13" s="667" t="s">
        <v>410</v>
      </c>
      <c r="B13" s="668" t="s">
        <v>396</v>
      </c>
      <c r="C13" s="608">
        <v>-19.9</v>
      </c>
      <c r="D13" s="734"/>
      <c r="E13" s="573"/>
      <c r="F13" s="708"/>
    </row>
    <row r="14" spans="1:6" ht="21.75" customHeight="1">
      <c r="A14" s="737" t="s">
        <v>411</v>
      </c>
      <c r="B14" s="733" t="s">
        <v>412</v>
      </c>
      <c r="C14" s="608"/>
      <c r="D14" s="734"/>
      <c r="E14" s="573"/>
      <c r="F14" s="708"/>
    </row>
    <row r="15" spans="1:6" ht="21.75" customHeight="1">
      <c r="A15" s="667" t="s">
        <v>413</v>
      </c>
      <c r="B15" s="668" t="s">
        <v>366</v>
      </c>
      <c r="C15" s="738">
        <v>-50.8</v>
      </c>
      <c r="D15" s="734"/>
      <c r="E15" s="573"/>
      <c r="F15" s="708"/>
    </row>
    <row r="16" spans="1:6" ht="21.75" customHeight="1">
      <c r="A16" s="667" t="s">
        <v>414</v>
      </c>
      <c r="B16" s="736" t="s">
        <v>415</v>
      </c>
      <c r="C16" s="608">
        <v>-97</v>
      </c>
      <c r="D16" s="646"/>
      <c r="E16" s="573"/>
      <c r="F16" s="708"/>
    </row>
    <row r="17" spans="1:6" ht="21.75" customHeight="1">
      <c r="A17" s="667" t="s">
        <v>416</v>
      </c>
      <c r="B17" s="668" t="s">
        <v>396</v>
      </c>
      <c r="C17" s="608">
        <v>-87.6</v>
      </c>
      <c r="D17" s="734"/>
      <c r="E17" s="573"/>
      <c r="F17" s="708"/>
    </row>
    <row r="18" spans="1:6" ht="21.75" customHeight="1">
      <c r="A18" s="739" t="s">
        <v>417</v>
      </c>
      <c r="B18" s="678" t="s">
        <v>418</v>
      </c>
      <c r="C18" s="608"/>
      <c r="D18" s="646"/>
      <c r="E18" s="573"/>
      <c r="F18" s="708"/>
    </row>
    <row r="19" spans="1:6" ht="21.75" customHeight="1">
      <c r="A19" s="667" t="s">
        <v>419</v>
      </c>
      <c r="B19" s="668" t="s">
        <v>420</v>
      </c>
      <c r="C19" s="608">
        <v>-17.7</v>
      </c>
      <c r="D19" s="646"/>
      <c r="E19" s="573"/>
      <c r="F19" s="708"/>
    </row>
    <row r="20" spans="1:6" ht="21.75" customHeight="1">
      <c r="A20" s="740" t="s">
        <v>421</v>
      </c>
      <c r="B20" s="668" t="s">
        <v>422</v>
      </c>
      <c r="C20" s="608">
        <v>-85.9</v>
      </c>
      <c r="D20" s="646"/>
      <c r="E20" s="573"/>
      <c r="F20" s="708"/>
    </row>
    <row r="21" spans="1:6" ht="21.75" customHeight="1">
      <c r="A21" s="667" t="s">
        <v>423</v>
      </c>
      <c r="B21" s="736" t="s">
        <v>424</v>
      </c>
      <c r="C21" s="608">
        <v>108.1</v>
      </c>
      <c r="D21" s="646"/>
      <c r="E21" s="573"/>
      <c r="F21" s="708"/>
    </row>
    <row r="22" spans="1:6" ht="21.75" customHeight="1">
      <c r="A22" s="740" t="s">
        <v>425</v>
      </c>
      <c r="B22" s="668" t="s">
        <v>426</v>
      </c>
      <c r="C22" s="608"/>
      <c r="D22" s="646"/>
      <c r="E22" s="573"/>
      <c r="F22" s="708"/>
    </row>
    <row r="23" spans="1:6" ht="21.75" customHeight="1">
      <c r="A23" s="741" t="s">
        <v>427</v>
      </c>
      <c r="B23" s="742" t="s">
        <v>428</v>
      </c>
      <c r="C23" s="608">
        <v>-14.5</v>
      </c>
      <c r="D23" s="646"/>
      <c r="E23" s="573"/>
      <c r="F23" s="708"/>
    </row>
    <row r="24" spans="1:6" ht="21.75" customHeight="1">
      <c r="A24" s="667" t="s">
        <v>429</v>
      </c>
      <c r="B24" s="668" t="s">
        <v>430</v>
      </c>
      <c r="C24" s="608">
        <v>-10.3</v>
      </c>
      <c r="D24" s="734"/>
      <c r="E24" s="573"/>
      <c r="F24" s="708"/>
    </row>
    <row r="25" spans="1:6" ht="21.75" customHeight="1">
      <c r="A25" s="664" t="s">
        <v>431</v>
      </c>
      <c r="B25" s="733" t="s">
        <v>432</v>
      </c>
      <c r="C25" s="608">
        <v>-53.8</v>
      </c>
      <c r="D25" s="734"/>
      <c r="E25" s="573"/>
      <c r="F25" s="708"/>
    </row>
    <row r="26" spans="1:6" ht="21.75" customHeight="1">
      <c r="A26" s="667" t="s">
        <v>433</v>
      </c>
      <c r="B26" s="736" t="s">
        <v>405</v>
      </c>
      <c r="C26" s="608">
        <v>-55.2</v>
      </c>
      <c r="D26" s="646"/>
      <c r="E26" s="573"/>
      <c r="F26" s="708"/>
    </row>
    <row r="27" spans="1:5" ht="3" customHeight="1">
      <c r="A27" s="743"/>
      <c r="B27" s="744"/>
      <c r="C27" s="745"/>
      <c r="D27" s="646"/>
      <c r="E27" s="573"/>
    </row>
    <row r="28" spans="1:4" ht="1.5" customHeight="1">
      <c r="A28" s="728"/>
      <c r="B28" s="728"/>
      <c r="C28" s="728"/>
      <c r="D28" s="746"/>
    </row>
    <row r="29" spans="1:4" ht="14.25">
      <c r="A29" s="746"/>
      <c r="B29" s="746"/>
      <c r="C29" s="746"/>
      <c r="D29" s="746"/>
    </row>
  </sheetData>
  <sheetProtection/>
  <mergeCells count="6">
    <mergeCell ref="A1:C1"/>
    <mergeCell ref="A2:C2"/>
    <mergeCell ref="A28:C28"/>
    <mergeCell ref="A29:D29"/>
    <mergeCell ref="A5:A7"/>
    <mergeCell ref="B5:B7"/>
  </mergeCells>
  <printOptions/>
  <pageMargins left="1.9694444444444446" right="1.9694444444444446" top="2.2" bottom="2.2" header="0" footer="0"/>
  <pageSetup horizontalDpi="600" verticalDpi="600" orientation="portrait" pageOrder="overThenDown" paperSize="9"/>
</worksheet>
</file>

<file path=xl/worksheets/sheet15.xml><?xml version="1.0" encoding="utf-8"?>
<worksheet xmlns="http://schemas.openxmlformats.org/spreadsheetml/2006/main" xmlns:r="http://schemas.openxmlformats.org/officeDocument/2006/relationships">
  <dimension ref="A1:J26"/>
  <sheetViews>
    <sheetView showZeros="0" view="pageBreakPreview" zoomScaleSheetLayoutView="100" workbookViewId="0" topLeftCell="A1">
      <selection activeCell="C9" sqref="C9:C24"/>
    </sheetView>
  </sheetViews>
  <sheetFormatPr defaultColWidth="9.00390625" defaultRowHeight="14.25"/>
  <cols>
    <col min="1" max="1" width="15.50390625" style="550" customWidth="1"/>
    <col min="2" max="2" width="16.50390625" style="550" customWidth="1"/>
    <col min="3" max="3" width="6.875" style="550" customWidth="1"/>
    <col min="4" max="4" width="0.2421875" style="550" customWidth="1"/>
    <col min="5" max="5" width="9.00390625" style="550" hidden="1" customWidth="1"/>
    <col min="6" max="16384" width="9.00390625" style="550" customWidth="1"/>
  </cols>
  <sheetData>
    <row r="1" spans="1:3" ht="45" customHeight="1">
      <c r="A1" s="715" t="s">
        <v>434</v>
      </c>
      <c r="B1" s="715"/>
      <c r="C1" s="715"/>
    </row>
    <row r="2" spans="1:3" ht="36.75" customHeight="1">
      <c r="A2" s="716" t="s">
        <v>435</v>
      </c>
      <c r="B2" s="717"/>
      <c r="C2" s="717"/>
    </row>
    <row r="3" spans="1:3" ht="6" customHeight="1">
      <c r="A3" s="617"/>
      <c r="B3" s="617"/>
      <c r="C3" s="617"/>
    </row>
    <row r="4" spans="1:3" ht="13.5" customHeight="1">
      <c r="A4" s="618" t="s">
        <v>436</v>
      </c>
      <c r="B4" s="620"/>
      <c r="C4" s="658" t="s">
        <v>402</v>
      </c>
    </row>
    <row r="5" spans="1:3" ht="11.25" customHeight="1">
      <c r="A5" s="718" t="s">
        <v>4</v>
      </c>
      <c r="B5" s="719" t="s">
        <v>5</v>
      </c>
      <c r="C5" s="621" t="s">
        <v>356</v>
      </c>
    </row>
    <row r="6" spans="1:3" ht="11.25" customHeight="1">
      <c r="A6" s="720"/>
      <c r="B6" s="692"/>
      <c r="C6" s="624" t="s">
        <v>357</v>
      </c>
    </row>
    <row r="7" spans="1:3" ht="11.25" customHeight="1">
      <c r="A7" s="721"/>
      <c r="B7" s="722"/>
      <c r="C7" s="624" t="s">
        <v>358</v>
      </c>
    </row>
    <row r="8" spans="1:3" ht="3" customHeight="1">
      <c r="A8" s="705"/>
      <c r="B8" s="706"/>
      <c r="C8" s="634"/>
    </row>
    <row r="9" spans="1:6" ht="25.5" customHeight="1">
      <c r="A9" s="723" t="s">
        <v>403</v>
      </c>
      <c r="B9" s="672" t="s">
        <v>131</v>
      </c>
      <c r="C9" s="608">
        <v>-22.6</v>
      </c>
      <c r="D9" s="655"/>
      <c r="E9" s="679"/>
      <c r="F9" s="708"/>
    </row>
    <row r="10" spans="1:6" ht="25.5" customHeight="1">
      <c r="A10" s="723" t="s">
        <v>437</v>
      </c>
      <c r="B10" s="672" t="s">
        <v>438</v>
      </c>
      <c r="C10" s="608"/>
      <c r="E10" s="573"/>
      <c r="F10" s="708"/>
    </row>
    <row r="11" spans="1:6" ht="25.5" customHeight="1">
      <c r="A11" s="584" t="s">
        <v>439</v>
      </c>
      <c r="B11" s="611" t="s">
        <v>16</v>
      </c>
      <c r="C11" s="610">
        <v>-1.3</v>
      </c>
      <c r="E11" s="573"/>
      <c r="F11" s="708"/>
    </row>
    <row r="12" spans="1:6" ht="25.5" customHeight="1">
      <c r="A12" s="584" t="s">
        <v>440</v>
      </c>
      <c r="B12" s="611" t="s">
        <v>18</v>
      </c>
      <c r="C12" s="610">
        <v>226.7</v>
      </c>
      <c r="E12" s="573"/>
      <c r="F12" s="708"/>
    </row>
    <row r="13" spans="1:6" ht="25.5" customHeight="1">
      <c r="A13" s="584" t="s">
        <v>441</v>
      </c>
      <c r="B13" s="611" t="s">
        <v>23</v>
      </c>
      <c r="C13" s="610">
        <v>-38.3</v>
      </c>
      <c r="E13" s="573"/>
      <c r="F13" s="708"/>
    </row>
    <row r="14" spans="1:6" ht="25.5" customHeight="1">
      <c r="A14" s="723" t="s">
        <v>442</v>
      </c>
      <c r="B14" s="672" t="s">
        <v>443</v>
      </c>
      <c r="C14" s="608">
        <v>-73.7</v>
      </c>
      <c r="D14" s="655"/>
      <c r="E14" s="679"/>
      <c r="F14" s="708"/>
    </row>
    <row r="15" spans="1:6" ht="25.5" customHeight="1">
      <c r="A15" s="707" t="s">
        <v>444</v>
      </c>
      <c r="B15" s="612" t="s">
        <v>445</v>
      </c>
      <c r="C15" s="608">
        <v>-94.8</v>
      </c>
      <c r="E15" s="573"/>
      <c r="F15" s="708"/>
    </row>
    <row r="16" spans="1:6" ht="25.5" customHeight="1">
      <c r="A16" s="707" t="s">
        <v>446</v>
      </c>
      <c r="B16" s="724" t="s">
        <v>447</v>
      </c>
      <c r="C16" s="608">
        <v>-72</v>
      </c>
      <c r="E16" s="573"/>
      <c r="F16" s="708"/>
    </row>
    <row r="17" spans="1:6" ht="25.5" customHeight="1">
      <c r="A17" s="584" t="s">
        <v>448</v>
      </c>
      <c r="B17" s="611" t="s">
        <v>449</v>
      </c>
      <c r="C17" s="610">
        <v>-19.7</v>
      </c>
      <c r="E17" s="573"/>
      <c r="F17" s="708"/>
    </row>
    <row r="18" spans="1:6" ht="25.5" customHeight="1">
      <c r="A18" s="584" t="s">
        <v>450</v>
      </c>
      <c r="B18" s="611" t="s">
        <v>451</v>
      </c>
      <c r="C18" s="610">
        <v>-96.6</v>
      </c>
      <c r="E18" s="573"/>
      <c r="F18" s="708"/>
    </row>
    <row r="19" spans="1:10" ht="25.5" customHeight="1">
      <c r="A19" s="584" t="s">
        <v>452</v>
      </c>
      <c r="B19" s="611" t="s">
        <v>453</v>
      </c>
      <c r="C19" s="610"/>
      <c r="E19" s="573"/>
      <c r="F19" s="708"/>
      <c r="J19" s="729"/>
    </row>
    <row r="20" spans="1:6" ht="25.5" customHeight="1">
      <c r="A20" s="584" t="s">
        <v>454</v>
      </c>
      <c r="B20" s="611" t="s">
        <v>455</v>
      </c>
      <c r="C20" s="610"/>
      <c r="E20" s="573"/>
      <c r="F20" s="708"/>
    </row>
    <row r="21" spans="1:6" ht="25.5" customHeight="1">
      <c r="A21" s="584" t="s">
        <v>456</v>
      </c>
      <c r="B21" s="611" t="s">
        <v>457</v>
      </c>
      <c r="C21" s="610"/>
      <c r="E21" s="573"/>
      <c r="F21" s="708"/>
    </row>
    <row r="22" spans="1:6" ht="25.5" customHeight="1">
      <c r="A22" s="584" t="s">
        <v>458</v>
      </c>
      <c r="B22" s="611" t="s">
        <v>459</v>
      </c>
      <c r="C22" s="610">
        <v>-64.1</v>
      </c>
      <c r="E22" s="573"/>
      <c r="F22" s="708"/>
    </row>
    <row r="23" spans="1:6" ht="25.5" customHeight="1">
      <c r="A23" s="584" t="s">
        <v>460</v>
      </c>
      <c r="B23" s="611" t="s">
        <v>396</v>
      </c>
      <c r="C23" s="610">
        <v>-85.6</v>
      </c>
      <c r="E23" s="573"/>
      <c r="F23" s="708"/>
    </row>
    <row r="24" spans="1:6" ht="25.5" customHeight="1">
      <c r="A24" s="723" t="s">
        <v>461</v>
      </c>
      <c r="B24" s="672" t="s">
        <v>462</v>
      </c>
      <c r="C24" s="608">
        <v>-97.3</v>
      </c>
      <c r="D24" s="655"/>
      <c r="E24" s="679"/>
      <c r="F24" s="708"/>
    </row>
    <row r="25" spans="1:5" ht="3" customHeight="1">
      <c r="A25" s="725"/>
      <c r="B25" s="726"/>
      <c r="C25" s="727"/>
      <c r="E25" s="573"/>
    </row>
    <row r="26" spans="1:3" ht="1.5" customHeight="1">
      <c r="A26" s="728"/>
      <c r="B26" s="728"/>
      <c r="C26" s="728"/>
    </row>
  </sheetData>
  <sheetProtection/>
  <mergeCells count="5">
    <mergeCell ref="A1:C1"/>
    <mergeCell ref="A2:C2"/>
    <mergeCell ref="A26:C26"/>
    <mergeCell ref="A5:A7"/>
    <mergeCell ref="B5:B7"/>
  </mergeCells>
  <printOptions/>
  <pageMargins left="1.9694444444444446" right="1.9694444444444446" top="2.2" bottom="2.2" header="0" footer="0"/>
  <pageSetup horizontalDpi="600" verticalDpi="600" orientation="portrait" pageOrder="overThenDown" paperSize="9"/>
</worksheet>
</file>

<file path=xl/worksheets/sheet16.xml><?xml version="1.0" encoding="utf-8"?>
<worksheet xmlns="http://schemas.openxmlformats.org/spreadsheetml/2006/main" xmlns:r="http://schemas.openxmlformats.org/officeDocument/2006/relationships">
  <dimension ref="A1:F29"/>
  <sheetViews>
    <sheetView showGridLines="0" showZeros="0" view="pageBreakPreview" zoomScale="115" zoomScaleSheetLayoutView="115" workbookViewId="0" topLeftCell="A1">
      <selection activeCell="C9" sqref="C9:C27"/>
    </sheetView>
  </sheetViews>
  <sheetFormatPr defaultColWidth="9.00390625" defaultRowHeight="14.25"/>
  <cols>
    <col min="1" max="1" width="21.75390625" style="550" customWidth="1"/>
    <col min="2" max="2" width="15.625" style="550" customWidth="1"/>
    <col min="3" max="3" width="6.75390625" style="550" customWidth="1"/>
    <col min="4" max="4" width="0.2421875" style="550" customWidth="1"/>
    <col min="5" max="5" width="9.00390625" style="550" hidden="1" customWidth="1"/>
    <col min="6" max="16384" width="9.00390625" style="550" customWidth="1"/>
  </cols>
  <sheetData>
    <row r="1" spans="1:3" ht="18.75" customHeight="1">
      <c r="A1" s="596" t="s">
        <v>463</v>
      </c>
      <c r="B1" s="596"/>
      <c r="C1" s="596"/>
    </row>
    <row r="2" spans="1:3" ht="16.5" customHeight="1">
      <c r="A2" s="656" t="s">
        <v>464</v>
      </c>
      <c r="B2" s="657"/>
      <c r="C2" s="657"/>
    </row>
    <row r="3" spans="1:3" ht="7.5" customHeight="1">
      <c r="A3" s="617"/>
      <c r="B3" s="617"/>
      <c r="C3" s="617"/>
    </row>
    <row r="4" spans="1:3" ht="13.5" customHeight="1">
      <c r="A4" s="618" t="s">
        <v>465</v>
      </c>
      <c r="B4" s="620"/>
      <c r="C4" s="658" t="s">
        <v>388</v>
      </c>
    </row>
    <row r="5" spans="1:3" ht="13.5" customHeight="1">
      <c r="A5" s="621" t="s">
        <v>4</v>
      </c>
      <c r="B5" s="659" t="s">
        <v>5</v>
      </c>
      <c r="C5" s="622" t="s">
        <v>356</v>
      </c>
    </row>
    <row r="6" spans="1:3" ht="13.5" customHeight="1">
      <c r="A6" s="704"/>
      <c r="B6" s="692"/>
      <c r="C6" s="624" t="s">
        <v>357</v>
      </c>
    </row>
    <row r="7" spans="1:3" ht="13.5" customHeight="1">
      <c r="A7" s="704"/>
      <c r="B7" s="692"/>
      <c r="C7" s="624" t="s">
        <v>358</v>
      </c>
    </row>
    <row r="8" spans="1:3" ht="3" customHeight="1">
      <c r="A8" s="705"/>
      <c r="B8" s="706"/>
      <c r="C8" s="634"/>
    </row>
    <row r="9" spans="1:6" ht="18.75" customHeight="1">
      <c r="A9" s="707" t="s">
        <v>403</v>
      </c>
      <c r="B9" s="612" t="s">
        <v>131</v>
      </c>
      <c r="C9" s="665">
        <v>-22.6</v>
      </c>
      <c r="D9" s="573"/>
      <c r="F9" s="708"/>
    </row>
    <row r="10" spans="1:6" ht="18.75" customHeight="1">
      <c r="A10" s="707" t="s">
        <v>466</v>
      </c>
      <c r="B10" s="612" t="s">
        <v>467</v>
      </c>
      <c r="C10" s="665" t="s">
        <v>468</v>
      </c>
      <c r="D10" s="573"/>
      <c r="F10" s="708"/>
    </row>
    <row r="11" spans="1:6" ht="18.75" customHeight="1">
      <c r="A11" s="709" t="s">
        <v>469</v>
      </c>
      <c r="B11" s="710" t="s">
        <v>361</v>
      </c>
      <c r="C11" s="665">
        <v>-1.3</v>
      </c>
      <c r="D11" s="573"/>
      <c r="F11" s="708"/>
    </row>
    <row r="12" spans="1:6" ht="18.75" customHeight="1">
      <c r="A12" s="709" t="s">
        <v>470</v>
      </c>
      <c r="B12" s="612" t="s">
        <v>471</v>
      </c>
      <c r="C12" s="665"/>
      <c r="D12" s="573"/>
      <c r="F12" s="708"/>
    </row>
    <row r="13" spans="1:6" ht="18.75" customHeight="1">
      <c r="A13" s="709" t="s">
        <v>472</v>
      </c>
      <c r="B13" s="711" t="s">
        <v>473</v>
      </c>
      <c r="C13" s="665">
        <v>147.1</v>
      </c>
      <c r="D13" s="573"/>
      <c r="F13" s="708"/>
    </row>
    <row r="14" spans="1:6" ht="18.75" customHeight="1">
      <c r="A14" s="709" t="s">
        <v>474</v>
      </c>
      <c r="B14" s="612" t="s">
        <v>366</v>
      </c>
      <c r="C14" s="665">
        <v>316.5</v>
      </c>
      <c r="D14" s="573"/>
      <c r="F14" s="708"/>
    </row>
    <row r="15" spans="1:6" ht="18.75" customHeight="1">
      <c r="A15" s="709" t="s">
        <v>475</v>
      </c>
      <c r="B15" s="712" t="s">
        <v>370</v>
      </c>
      <c r="C15" s="665">
        <v>-15.7</v>
      </c>
      <c r="D15" s="573"/>
      <c r="F15" s="708"/>
    </row>
    <row r="16" spans="1:6" ht="18.75" customHeight="1">
      <c r="A16" s="709" t="s">
        <v>476</v>
      </c>
      <c r="B16" s="711" t="s">
        <v>477</v>
      </c>
      <c r="C16" s="665"/>
      <c r="D16" s="573"/>
      <c r="F16" s="708"/>
    </row>
    <row r="17" spans="1:6" ht="18.75" customHeight="1">
      <c r="A17" s="709" t="s">
        <v>478</v>
      </c>
      <c r="B17" s="612" t="s">
        <v>479</v>
      </c>
      <c r="C17" s="665"/>
      <c r="D17" s="573"/>
      <c r="F17" s="708"/>
    </row>
    <row r="18" spans="1:6" ht="18.75" customHeight="1">
      <c r="A18" s="709" t="s">
        <v>480</v>
      </c>
      <c r="B18" s="612" t="s">
        <v>481</v>
      </c>
      <c r="C18" s="665">
        <v>49.5</v>
      </c>
      <c r="D18" s="573"/>
      <c r="F18" s="708"/>
    </row>
    <row r="19" spans="1:6" ht="18.75" customHeight="1">
      <c r="A19" s="709" t="s">
        <v>482</v>
      </c>
      <c r="B19" s="612" t="s">
        <v>376</v>
      </c>
      <c r="C19" s="665">
        <v>-3.9</v>
      </c>
      <c r="D19" s="573"/>
      <c r="F19" s="708"/>
    </row>
    <row r="20" spans="1:6" ht="18.75" customHeight="1">
      <c r="A20" s="709" t="s">
        <v>483</v>
      </c>
      <c r="B20" s="612" t="s">
        <v>484</v>
      </c>
      <c r="C20" s="665"/>
      <c r="D20" s="573"/>
      <c r="F20" s="708"/>
    </row>
    <row r="21" spans="1:6" ht="18.75" customHeight="1">
      <c r="A21" s="709" t="s">
        <v>485</v>
      </c>
      <c r="B21" s="711" t="s">
        <v>486</v>
      </c>
      <c r="C21" s="665">
        <v>-83.1</v>
      </c>
      <c r="D21" s="573"/>
      <c r="F21" s="708"/>
    </row>
    <row r="22" spans="1:6" ht="18.75" customHeight="1">
      <c r="A22" s="709" t="s">
        <v>487</v>
      </c>
      <c r="B22" s="613" t="s">
        <v>488</v>
      </c>
      <c r="C22" s="665">
        <v>54.4</v>
      </c>
      <c r="D22" s="573"/>
      <c r="F22" s="708"/>
    </row>
    <row r="23" spans="1:6" ht="18.75" customHeight="1">
      <c r="A23" s="709" t="s">
        <v>489</v>
      </c>
      <c r="B23" s="612" t="s">
        <v>206</v>
      </c>
      <c r="C23" s="665">
        <v>79.5</v>
      </c>
      <c r="D23" s="573"/>
      <c r="F23" s="708"/>
    </row>
    <row r="24" spans="1:6" ht="18.75" customHeight="1">
      <c r="A24" s="709" t="s">
        <v>490</v>
      </c>
      <c r="B24" s="711" t="s">
        <v>491</v>
      </c>
      <c r="C24" s="665">
        <v>-68.7</v>
      </c>
      <c r="D24" s="573"/>
      <c r="F24" s="708"/>
    </row>
    <row r="25" spans="1:6" ht="18.75" customHeight="1">
      <c r="A25" s="709" t="s">
        <v>492</v>
      </c>
      <c r="B25" s="612" t="s">
        <v>493</v>
      </c>
      <c r="C25" s="665"/>
      <c r="D25" s="573"/>
      <c r="F25" s="708"/>
    </row>
    <row r="26" spans="1:6" ht="18.75" customHeight="1">
      <c r="A26" s="709" t="s">
        <v>494</v>
      </c>
      <c r="B26" s="711" t="s">
        <v>495</v>
      </c>
      <c r="C26" s="665"/>
      <c r="D26" s="573"/>
      <c r="F26" s="708"/>
    </row>
    <row r="27" spans="1:4" ht="18.75" customHeight="1">
      <c r="A27" s="709" t="s">
        <v>496</v>
      </c>
      <c r="B27" s="711" t="s">
        <v>497</v>
      </c>
      <c r="C27" s="665"/>
      <c r="D27" s="573"/>
    </row>
    <row r="28" spans="1:4" ht="18.75" customHeight="1">
      <c r="A28" s="713"/>
      <c r="B28" s="714"/>
      <c r="C28" s="696"/>
      <c r="D28" s="573"/>
    </row>
    <row r="29" spans="1:4" ht="18.75" customHeight="1">
      <c r="A29" s="709"/>
      <c r="B29" s="612"/>
      <c r="C29" s="658"/>
      <c r="D29" s="573"/>
    </row>
  </sheetData>
  <sheetProtection/>
  <mergeCells count="4">
    <mergeCell ref="A1:C1"/>
    <mergeCell ref="A2:C2"/>
    <mergeCell ref="A5:A7"/>
    <mergeCell ref="B5:B7"/>
  </mergeCells>
  <printOptions/>
  <pageMargins left="1.9694444444444446" right="1.9694444444444446" top="2.2" bottom="2.2" header="0" footer="0"/>
  <pageSetup horizontalDpi="600" verticalDpi="600" orientation="portrait" pageOrder="overThenDown" paperSize="9"/>
</worksheet>
</file>

<file path=xl/worksheets/sheet17.xml><?xml version="1.0" encoding="utf-8"?>
<worksheet xmlns="http://schemas.openxmlformats.org/spreadsheetml/2006/main" xmlns:r="http://schemas.openxmlformats.org/officeDocument/2006/relationships">
  <dimension ref="A1:J43"/>
  <sheetViews>
    <sheetView showZeros="0" view="pageBreakPreview" zoomScale="85" zoomScaleSheetLayoutView="85" workbookViewId="0" topLeftCell="A4">
      <selection activeCell="B12" sqref="B12:H39"/>
    </sheetView>
  </sheetViews>
  <sheetFormatPr defaultColWidth="9.00390625" defaultRowHeight="14.25"/>
  <cols>
    <col min="1" max="1" width="5.875" style="550" customWidth="1"/>
    <col min="2" max="4" width="9.125" style="550" customWidth="1"/>
    <col min="5" max="5" width="9.25390625" style="550" customWidth="1"/>
    <col min="6" max="6" width="9.125" style="550" customWidth="1"/>
    <col min="7" max="7" width="10.00390625" style="550" customWidth="1"/>
    <col min="8" max="8" width="9.25390625" style="550" customWidth="1"/>
    <col min="9" max="9" width="5.125" style="651" customWidth="1"/>
    <col min="10" max="13" width="5.125" style="550" customWidth="1"/>
    <col min="14" max="16384" width="9.00390625" style="550" customWidth="1"/>
  </cols>
  <sheetData>
    <row r="1" spans="1:8" ht="18" customHeight="1">
      <c r="A1" s="688" t="s">
        <v>498</v>
      </c>
      <c r="B1" s="688"/>
      <c r="C1" s="688"/>
      <c r="D1" s="688"/>
      <c r="E1" s="688"/>
      <c r="F1" s="688"/>
      <c r="G1" s="688"/>
      <c r="H1" s="688"/>
    </row>
    <row r="2" spans="1:8" ht="17.25" customHeight="1">
      <c r="A2" s="689" t="s">
        <v>499</v>
      </c>
      <c r="B2" s="689"/>
      <c r="C2" s="689"/>
      <c r="D2" s="689"/>
      <c r="E2" s="689"/>
      <c r="F2" s="689"/>
      <c r="G2" s="689"/>
      <c r="H2" s="689"/>
    </row>
    <row r="3" spans="1:8" ht="16.5" customHeight="1">
      <c r="A3" s="689" t="s">
        <v>500</v>
      </c>
      <c r="B3" s="689"/>
      <c r="C3" s="689"/>
      <c r="D3" s="689"/>
      <c r="E3" s="689"/>
      <c r="F3" s="689"/>
      <c r="G3" s="689"/>
      <c r="H3" s="689"/>
    </row>
    <row r="4" spans="1:8" ht="14.25" customHeight="1">
      <c r="A4" s="617"/>
      <c r="B4" s="617"/>
      <c r="C4" s="617"/>
      <c r="D4" s="617"/>
      <c r="E4" s="617"/>
      <c r="F4" s="617"/>
      <c r="G4" s="690"/>
      <c r="H4" s="690"/>
    </row>
    <row r="5" spans="1:8" ht="10.5" customHeight="1">
      <c r="A5" s="621" t="s">
        <v>501</v>
      </c>
      <c r="B5" s="622" t="s">
        <v>502</v>
      </c>
      <c r="C5" s="622" t="s">
        <v>503</v>
      </c>
      <c r="D5" s="622" t="s">
        <v>504</v>
      </c>
      <c r="E5" s="622" t="s">
        <v>505</v>
      </c>
      <c r="F5" s="622" t="s">
        <v>506</v>
      </c>
      <c r="G5" s="691" t="s">
        <v>507</v>
      </c>
      <c r="H5" s="622" t="s">
        <v>508</v>
      </c>
    </row>
    <row r="6" spans="1:8" ht="10.5" customHeight="1">
      <c r="A6" s="624"/>
      <c r="B6" s="625" t="s">
        <v>509</v>
      </c>
      <c r="C6" s="625" t="s">
        <v>509</v>
      </c>
      <c r="D6" s="661" t="s">
        <v>510</v>
      </c>
      <c r="E6" s="627" t="s">
        <v>511</v>
      </c>
      <c r="F6" s="628" t="s">
        <v>512</v>
      </c>
      <c r="G6" s="627" t="s">
        <v>509</v>
      </c>
      <c r="H6" s="625" t="s">
        <v>513</v>
      </c>
    </row>
    <row r="7" spans="1:8" ht="10.5" customHeight="1">
      <c r="A7" s="624" t="s">
        <v>310</v>
      </c>
      <c r="B7" s="564" t="s">
        <v>514</v>
      </c>
      <c r="C7" s="564" t="s">
        <v>515</v>
      </c>
      <c r="D7" s="564" t="s">
        <v>516</v>
      </c>
      <c r="E7" s="564" t="s">
        <v>517</v>
      </c>
      <c r="F7" s="564" t="s">
        <v>518</v>
      </c>
      <c r="G7" s="692" t="s">
        <v>514</v>
      </c>
      <c r="H7" s="661" t="s">
        <v>519</v>
      </c>
    </row>
    <row r="8" spans="1:8" ht="10.5" customHeight="1">
      <c r="A8" s="624"/>
      <c r="B8" s="564" t="s">
        <v>520</v>
      </c>
      <c r="C8" s="564" t="s">
        <v>521</v>
      </c>
      <c r="D8" s="564" t="s">
        <v>358</v>
      </c>
      <c r="E8" s="564" t="s">
        <v>522</v>
      </c>
      <c r="F8" s="564" t="s">
        <v>522</v>
      </c>
      <c r="G8" s="692" t="s">
        <v>523</v>
      </c>
      <c r="H8" s="661" t="s">
        <v>524</v>
      </c>
    </row>
    <row r="9" spans="1:8" ht="10.5" customHeight="1">
      <c r="A9" s="624"/>
      <c r="B9" s="564" t="s">
        <v>366</v>
      </c>
      <c r="C9" s="564" t="s">
        <v>525</v>
      </c>
      <c r="D9" s="564"/>
      <c r="E9" s="564" t="s">
        <v>525</v>
      </c>
      <c r="F9" s="564" t="s">
        <v>525</v>
      </c>
      <c r="G9" s="692" t="s">
        <v>526</v>
      </c>
      <c r="H9" s="661" t="s">
        <v>527</v>
      </c>
    </row>
    <row r="10" spans="1:8" ht="10.5" customHeight="1">
      <c r="A10" s="624"/>
      <c r="B10" s="661" t="s">
        <v>526</v>
      </c>
      <c r="C10" s="661" t="s">
        <v>526</v>
      </c>
      <c r="D10" s="661"/>
      <c r="E10" s="661" t="s">
        <v>528</v>
      </c>
      <c r="F10" s="661" t="s">
        <v>529</v>
      </c>
      <c r="G10" s="692"/>
      <c r="H10" s="661"/>
    </row>
    <row r="11" spans="1:8" ht="3" customHeight="1">
      <c r="A11" s="633"/>
      <c r="B11" s="634"/>
      <c r="C11" s="634"/>
      <c r="D11" s="634"/>
      <c r="E11" s="634"/>
      <c r="F11" s="634"/>
      <c r="G11" s="634"/>
      <c r="H11" s="634"/>
    </row>
    <row r="12" spans="1:8" ht="19.5" customHeight="1">
      <c r="A12" s="635" t="s">
        <v>530</v>
      </c>
      <c r="B12" s="693">
        <v>0.4</v>
      </c>
      <c r="C12" s="693">
        <v>0.4</v>
      </c>
      <c r="D12" s="608">
        <v>100</v>
      </c>
      <c r="E12" s="607" t="s">
        <v>21</v>
      </c>
      <c r="F12" s="607" t="s">
        <v>21</v>
      </c>
      <c r="G12" s="693"/>
      <c r="H12" s="693"/>
    </row>
    <row r="13" spans="1:8" ht="19.5" customHeight="1">
      <c r="A13" s="635" t="s">
        <v>531</v>
      </c>
      <c r="B13" s="693" t="s">
        <v>21</v>
      </c>
      <c r="C13" s="693" t="s">
        <v>21</v>
      </c>
      <c r="D13" s="608" t="s">
        <v>21</v>
      </c>
      <c r="E13" s="608" t="s">
        <v>21</v>
      </c>
      <c r="F13" s="608" t="s">
        <v>21</v>
      </c>
      <c r="G13" s="693"/>
      <c r="H13" s="693"/>
    </row>
    <row r="14" spans="1:8" ht="19.5" customHeight="1">
      <c r="A14" s="635" t="s">
        <v>532</v>
      </c>
      <c r="B14" s="693" t="s">
        <v>21</v>
      </c>
      <c r="C14" s="693" t="s">
        <v>21</v>
      </c>
      <c r="D14" s="608" t="s">
        <v>21</v>
      </c>
      <c r="E14" s="608" t="s">
        <v>21</v>
      </c>
      <c r="F14" s="608" t="s">
        <v>21</v>
      </c>
      <c r="G14" s="693"/>
      <c r="H14" s="693"/>
    </row>
    <row r="15" spans="1:8" ht="19.5" customHeight="1">
      <c r="A15" s="635" t="s">
        <v>533</v>
      </c>
      <c r="B15" s="693">
        <v>3.5</v>
      </c>
      <c r="C15" s="693">
        <v>2.2</v>
      </c>
      <c r="D15" s="608">
        <v>62.857142857142854</v>
      </c>
      <c r="E15" s="607">
        <v>5100</v>
      </c>
      <c r="F15" s="637">
        <v>2318.181818181818</v>
      </c>
      <c r="G15" s="693"/>
      <c r="H15" s="693"/>
    </row>
    <row r="16" spans="1:8" ht="19.5" customHeight="1">
      <c r="A16" s="635" t="s">
        <v>534</v>
      </c>
      <c r="B16" s="693">
        <v>12.1</v>
      </c>
      <c r="C16" s="693">
        <v>3.3</v>
      </c>
      <c r="D16" s="608">
        <v>27.27272727272727</v>
      </c>
      <c r="E16" s="607">
        <v>5327</v>
      </c>
      <c r="F16" s="637">
        <v>1614.2424242424242</v>
      </c>
      <c r="G16" s="693"/>
      <c r="H16" s="693"/>
    </row>
    <row r="17" spans="1:8" ht="19.5" customHeight="1">
      <c r="A17" s="635" t="s">
        <v>535</v>
      </c>
      <c r="B17" s="693">
        <v>6.4</v>
      </c>
      <c r="C17" s="693">
        <v>2.4</v>
      </c>
      <c r="D17" s="608">
        <f>C17/B17*100</f>
        <v>37.49999999999999</v>
      </c>
      <c r="E17" s="607">
        <v>5194</v>
      </c>
      <c r="F17" s="637">
        <f>E17/C17</f>
        <v>2164.166666666667</v>
      </c>
      <c r="G17" s="693"/>
      <c r="H17" s="693"/>
    </row>
    <row r="18" spans="1:8" ht="19.5" customHeight="1">
      <c r="A18" s="635" t="s">
        <v>536</v>
      </c>
      <c r="B18" s="693">
        <v>1.8</v>
      </c>
      <c r="C18" s="693" t="s">
        <v>21</v>
      </c>
      <c r="D18" s="608" t="s">
        <v>21</v>
      </c>
      <c r="E18" s="608" t="s">
        <v>21</v>
      </c>
      <c r="F18" s="608" t="s">
        <v>21</v>
      </c>
      <c r="G18" s="693"/>
      <c r="H18" s="693"/>
    </row>
    <row r="19" spans="1:8" ht="19.5" customHeight="1">
      <c r="A19" s="635" t="s">
        <v>537</v>
      </c>
      <c r="B19" s="693" t="s">
        <v>21</v>
      </c>
      <c r="C19" s="693" t="s">
        <v>21</v>
      </c>
      <c r="D19" s="608" t="s">
        <v>21</v>
      </c>
      <c r="E19" s="608" t="s">
        <v>21</v>
      </c>
      <c r="F19" s="608" t="s">
        <v>21</v>
      </c>
      <c r="G19" s="693"/>
      <c r="H19" s="693"/>
    </row>
    <row r="20" spans="1:8" ht="19.5" customHeight="1">
      <c r="A20" s="635" t="s">
        <v>538</v>
      </c>
      <c r="B20" s="693">
        <v>0.5</v>
      </c>
      <c r="C20" s="693">
        <v>0.5</v>
      </c>
      <c r="D20" s="608">
        <v>100</v>
      </c>
      <c r="E20" s="607">
        <v>1500</v>
      </c>
      <c r="F20" s="607">
        <v>3000</v>
      </c>
      <c r="G20" s="693"/>
      <c r="H20" s="693"/>
    </row>
    <row r="21" spans="1:8" ht="19.5" customHeight="1">
      <c r="A21" s="635">
        <v>2000</v>
      </c>
      <c r="B21" s="693" t="s">
        <v>21</v>
      </c>
      <c r="C21" s="693" t="s">
        <v>21</v>
      </c>
      <c r="D21" s="608" t="s">
        <v>21</v>
      </c>
      <c r="E21" s="608" t="s">
        <v>21</v>
      </c>
      <c r="F21" s="608" t="s">
        <v>21</v>
      </c>
      <c r="G21" s="693"/>
      <c r="H21" s="693"/>
    </row>
    <row r="22" spans="1:8" ht="19.5" customHeight="1">
      <c r="A22" s="635">
        <v>2001</v>
      </c>
      <c r="B22" s="693">
        <v>3.5</v>
      </c>
      <c r="C22" s="693" t="s">
        <v>21</v>
      </c>
      <c r="D22" s="608" t="s">
        <v>21</v>
      </c>
      <c r="E22" s="608" t="s">
        <v>21</v>
      </c>
      <c r="F22" s="608" t="s">
        <v>21</v>
      </c>
      <c r="G22" s="693"/>
      <c r="H22" s="693"/>
    </row>
    <row r="23" spans="1:8" ht="19.5" customHeight="1">
      <c r="A23" s="635">
        <v>2002</v>
      </c>
      <c r="B23" s="693">
        <v>2.7</v>
      </c>
      <c r="C23" s="693" t="s">
        <v>21</v>
      </c>
      <c r="D23" s="608" t="s">
        <v>21</v>
      </c>
      <c r="E23" s="608" t="s">
        <v>21</v>
      </c>
      <c r="F23" s="608" t="s">
        <v>21</v>
      </c>
      <c r="G23" s="693"/>
      <c r="H23" s="693"/>
    </row>
    <row r="24" spans="1:8" ht="19.5" customHeight="1">
      <c r="A24" s="635">
        <v>2003</v>
      </c>
      <c r="B24" s="693">
        <v>3.8</v>
      </c>
      <c r="C24" s="693">
        <v>3.8</v>
      </c>
      <c r="D24" s="608">
        <v>100</v>
      </c>
      <c r="E24" s="607">
        <v>2856</v>
      </c>
      <c r="F24" s="607">
        <v>752</v>
      </c>
      <c r="G24" s="693"/>
      <c r="H24" s="693"/>
    </row>
    <row r="25" spans="1:8" ht="19.5" customHeight="1">
      <c r="A25" s="635">
        <v>2004</v>
      </c>
      <c r="B25" s="693" t="s">
        <v>21</v>
      </c>
      <c r="C25" s="693" t="s">
        <v>21</v>
      </c>
      <c r="D25" s="608" t="s">
        <v>21</v>
      </c>
      <c r="E25" s="607" t="s">
        <v>21</v>
      </c>
      <c r="F25" s="607" t="s">
        <v>21</v>
      </c>
      <c r="G25" s="693"/>
      <c r="H25" s="693"/>
    </row>
    <row r="26" spans="1:8" ht="19.5" customHeight="1">
      <c r="A26" s="635">
        <v>2005</v>
      </c>
      <c r="B26" s="693">
        <v>12.01</v>
      </c>
      <c r="C26" s="693">
        <v>4.1</v>
      </c>
      <c r="D26" s="608">
        <v>34.1382181515404</v>
      </c>
      <c r="E26" s="607">
        <v>5983</v>
      </c>
      <c r="F26" s="636">
        <v>1459</v>
      </c>
      <c r="G26" s="693"/>
      <c r="H26" s="693"/>
    </row>
    <row r="27" spans="1:8" ht="19.5" customHeight="1">
      <c r="A27" s="635">
        <v>2006</v>
      </c>
      <c r="B27" s="693">
        <v>21.11</v>
      </c>
      <c r="C27" s="693" t="s">
        <v>21</v>
      </c>
      <c r="D27" s="693" t="s">
        <v>21</v>
      </c>
      <c r="E27" s="693" t="s">
        <v>21</v>
      </c>
      <c r="F27" s="693" t="s">
        <v>21</v>
      </c>
      <c r="G27" s="693"/>
      <c r="H27" s="693"/>
    </row>
    <row r="28" spans="1:9" ht="19.5" customHeight="1">
      <c r="A28" s="635">
        <v>2007</v>
      </c>
      <c r="B28" s="693">
        <v>54</v>
      </c>
      <c r="C28" s="693">
        <v>1</v>
      </c>
      <c r="D28" s="608">
        <v>1.9</v>
      </c>
      <c r="E28" s="607">
        <v>1444</v>
      </c>
      <c r="F28" s="636">
        <v>1444</v>
      </c>
      <c r="G28" s="693"/>
      <c r="H28" s="693"/>
      <c r="I28" s="702"/>
    </row>
    <row r="29" spans="1:9" ht="19.5" customHeight="1">
      <c r="A29" s="635">
        <v>2008</v>
      </c>
      <c r="B29" s="693">
        <v>111.28</v>
      </c>
      <c r="C29" s="693">
        <v>25.35</v>
      </c>
      <c r="D29" s="608">
        <v>22.8</v>
      </c>
      <c r="E29" s="607">
        <v>47932</v>
      </c>
      <c r="F29" s="636">
        <v>1891</v>
      </c>
      <c r="G29" s="693"/>
      <c r="H29" s="693"/>
      <c r="I29" s="702"/>
    </row>
    <row r="30" spans="1:9" ht="19.5" customHeight="1">
      <c r="A30" s="635">
        <v>2009</v>
      </c>
      <c r="B30" s="693">
        <v>236.8</v>
      </c>
      <c r="C30" s="693">
        <v>46.2</v>
      </c>
      <c r="D30" s="608">
        <v>19.510135135135133</v>
      </c>
      <c r="E30" s="607">
        <v>69334</v>
      </c>
      <c r="F30" s="636">
        <v>1500.7359307359307</v>
      </c>
      <c r="G30" s="693"/>
      <c r="H30" s="693"/>
      <c r="I30" s="702"/>
    </row>
    <row r="31" spans="1:9" ht="19.5" customHeight="1">
      <c r="A31" s="635">
        <v>2010</v>
      </c>
      <c r="B31" s="693">
        <v>318.3803</v>
      </c>
      <c r="C31" s="693">
        <v>98.6832</v>
      </c>
      <c r="D31" s="608">
        <v>30.99538507878785</v>
      </c>
      <c r="E31" s="607">
        <v>304075</v>
      </c>
      <c r="F31" s="636">
        <v>3081.324886100167</v>
      </c>
      <c r="G31" s="693"/>
      <c r="H31" s="693"/>
      <c r="I31" s="702"/>
    </row>
    <row r="32" spans="1:9" ht="19.5" customHeight="1">
      <c r="A32" s="635">
        <v>2011</v>
      </c>
      <c r="B32" s="693">
        <v>399.1337</v>
      </c>
      <c r="C32" s="693">
        <v>153.5692</v>
      </c>
      <c r="D32" s="608">
        <v>38.475628592624474</v>
      </c>
      <c r="E32" s="607">
        <v>377739</v>
      </c>
      <c r="F32" s="636">
        <v>2459.7315086618933</v>
      </c>
      <c r="G32" s="693">
        <v>112.4</v>
      </c>
      <c r="H32" s="693">
        <v>85.75</v>
      </c>
      <c r="I32" s="702"/>
    </row>
    <row r="33" spans="1:9" ht="19.5" customHeight="1">
      <c r="A33" s="635">
        <v>2012</v>
      </c>
      <c r="B33" s="693">
        <v>431.5068</v>
      </c>
      <c r="C33" s="693">
        <v>183.9983</v>
      </c>
      <c r="D33" s="608">
        <v>42.640880746259384</v>
      </c>
      <c r="E33" s="607">
        <v>752452</v>
      </c>
      <c r="F33" s="636">
        <v>4089.450826447853</v>
      </c>
      <c r="G33" s="693" t="s">
        <v>539</v>
      </c>
      <c r="H33" s="693">
        <v>46.15</v>
      </c>
      <c r="I33" s="702"/>
    </row>
    <row r="34" spans="1:9" ht="19.5" customHeight="1">
      <c r="A34" s="635">
        <v>2013</v>
      </c>
      <c r="B34" s="693">
        <v>313.6263</v>
      </c>
      <c r="C34" s="693">
        <v>129.3288</v>
      </c>
      <c r="D34" s="608">
        <v>41.23659272197517</v>
      </c>
      <c r="E34" s="607">
        <v>394027</v>
      </c>
      <c r="F34" s="636">
        <v>3046.7073072664402</v>
      </c>
      <c r="G34" s="693">
        <v>102.16</v>
      </c>
      <c r="H34" s="693">
        <v>74.76</v>
      </c>
      <c r="I34" s="702"/>
    </row>
    <row r="35" spans="1:10" ht="19.5" customHeight="1">
      <c r="A35" s="635">
        <v>2014</v>
      </c>
      <c r="B35" s="693">
        <v>301.03619999999995</v>
      </c>
      <c r="C35" s="693">
        <v>103.7889</v>
      </c>
      <c r="D35" s="608">
        <v>34.477215696982626</v>
      </c>
      <c r="E35" s="607">
        <v>494530</v>
      </c>
      <c r="F35" s="636">
        <v>4764.767716008167</v>
      </c>
      <c r="G35" s="693">
        <v>74.21</v>
      </c>
      <c r="H35" s="693">
        <v>60.25</v>
      </c>
      <c r="I35" s="702"/>
      <c r="J35" s="703"/>
    </row>
    <row r="36" spans="1:10" ht="19.5" customHeight="1">
      <c r="A36" s="635">
        <v>2015</v>
      </c>
      <c r="B36" s="693">
        <v>231.13</v>
      </c>
      <c r="C36" s="693">
        <v>54.52</v>
      </c>
      <c r="D36" s="608">
        <f>C36/B36*100</f>
        <v>23.588456712672524</v>
      </c>
      <c r="E36" s="607">
        <v>241015</v>
      </c>
      <c r="F36" s="636">
        <f>E36/C36</f>
        <v>4420.67131327953</v>
      </c>
      <c r="G36" s="693">
        <v>73.07</v>
      </c>
      <c r="H36" s="693">
        <v>50.96</v>
      </c>
      <c r="I36" s="702"/>
      <c r="J36" s="703"/>
    </row>
    <row r="37" spans="1:9" ht="19.5" customHeight="1">
      <c r="A37" s="638">
        <v>2016</v>
      </c>
      <c r="B37" s="693">
        <v>255.31</v>
      </c>
      <c r="C37" s="693">
        <v>53.75</v>
      </c>
      <c r="D37" s="608">
        <f>C37/B37*100</f>
        <v>21.052837726685205</v>
      </c>
      <c r="E37" s="607">
        <v>98570</v>
      </c>
      <c r="F37" s="636">
        <f>E37/C37</f>
        <v>1833.860465116279</v>
      </c>
      <c r="G37" s="693">
        <v>94.6</v>
      </c>
      <c r="H37" s="693">
        <v>69.17</v>
      </c>
      <c r="I37" s="702"/>
    </row>
    <row r="38" spans="1:9" ht="19.5" customHeight="1">
      <c r="A38" s="638">
        <v>2017</v>
      </c>
      <c r="B38" s="693">
        <v>282.15</v>
      </c>
      <c r="C38" s="693">
        <v>49.17</v>
      </c>
      <c r="D38" s="608">
        <f>C38/B38*100</f>
        <v>17.426900584795323</v>
      </c>
      <c r="E38" s="607">
        <v>123404</v>
      </c>
      <c r="F38" s="636">
        <f>E38/C38</f>
        <v>2509.741712426276</v>
      </c>
      <c r="G38" s="694">
        <v>136.92</v>
      </c>
      <c r="H38" s="694">
        <v>128.47</v>
      </c>
      <c r="I38" s="702"/>
    </row>
    <row r="39" spans="1:9" ht="19.5" customHeight="1">
      <c r="A39" s="638">
        <v>2018</v>
      </c>
      <c r="B39" s="693">
        <v>241.34</v>
      </c>
      <c r="C39" s="693">
        <v>38.78</v>
      </c>
      <c r="D39" s="608">
        <v>16.1</v>
      </c>
      <c r="E39" s="607">
        <v>149597</v>
      </c>
      <c r="F39" s="636">
        <v>3858</v>
      </c>
      <c r="G39" s="694">
        <v>97.01</v>
      </c>
      <c r="H39" s="694">
        <v>65.55</v>
      </c>
      <c r="I39" s="702"/>
    </row>
    <row r="40" spans="1:8" ht="3" customHeight="1">
      <c r="A40" s="695"/>
      <c r="B40" s="696"/>
      <c r="C40" s="696"/>
      <c r="D40" s="696"/>
      <c r="E40" s="697"/>
      <c r="F40" s="698"/>
      <c r="G40" s="699"/>
      <c r="H40" s="700"/>
    </row>
    <row r="41" ht="1.5" customHeight="1"/>
    <row r="42" spans="1:6" ht="14.25">
      <c r="A42" s="701"/>
      <c r="B42" s="701"/>
      <c r="C42" s="701"/>
      <c r="D42" s="701"/>
      <c r="E42" s="701"/>
      <c r="F42" s="701"/>
    </row>
    <row r="43" spans="1:6" ht="14.25">
      <c r="A43" s="701"/>
      <c r="B43" s="701"/>
      <c r="C43" s="701"/>
      <c r="D43" s="701"/>
      <c r="E43" s="701"/>
      <c r="F43" s="701"/>
    </row>
  </sheetData>
  <sheetProtection/>
  <mergeCells count="3">
    <mergeCell ref="A1:H1"/>
    <mergeCell ref="A2:H2"/>
    <mergeCell ref="A3:H3"/>
  </mergeCells>
  <printOptions/>
  <pageMargins left="1.9694444444444446" right="1.9694444444444446" top="2.2" bottom="2.2" header="0" footer="0"/>
  <pageSetup horizontalDpi="600" verticalDpi="600" orientation="portrait" pageOrder="overThenDown" paperSize="9"/>
</worksheet>
</file>

<file path=xl/worksheets/sheet18.xml><?xml version="1.0" encoding="utf-8"?>
<worksheet xmlns="http://schemas.openxmlformats.org/spreadsheetml/2006/main" xmlns:r="http://schemas.openxmlformats.org/officeDocument/2006/relationships">
  <dimension ref="A1:M33"/>
  <sheetViews>
    <sheetView showZeros="0" view="pageBreakPreview" zoomScale="115" zoomScaleSheetLayoutView="115" workbookViewId="0" topLeftCell="A1">
      <selection activeCell="C9" sqref="C9:C32"/>
    </sheetView>
  </sheetViews>
  <sheetFormatPr defaultColWidth="9.00390625" defaultRowHeight="14.25"/>
  <cols>
    <col min="1" max="1" width="19.50390625" style="550" customWidth="1"/>
    <col min="2" max="2" width="18.625" style="550" customWidth="1"/>
    <col min="3" max="3" width="7.625" style="550" customWidth="1"/>
    <col min="4" max="4" width="0.2421875" style="550" customWidth="1"/>
    <col min="5" max="5" width="9.00390625" style="550" hidden="1" customWidth="1"/>
    <col min="6" max="6" width="9.00390625" style="550" customWidth="1"/>
    <col min="7" max="13" width="9.00390625" style="647" customWidth="1"/>
    <col min="14" max="16384" width="9.00390625" style="550" customWidth="1"/>
  </cols>
  <sheetData>
    <row r="1" spans="1:3" ht="18.75" customHeight="1">
      <c r="A1" s="596" t="s">
        <v>540</v>
      </c>
      <c r="B1" s="596"/>
      <c r="C1" s="596"/>
    </row>
    <row r="2" spans="1:3" ht="17.25" customHeight="1">
      <c r="A2" s="656" t="s">
        <v>541</v>
      </c>
      <c r="B2" s="657"/>
      <c r="C2" s="657"/>
    </row>
    <row r="3" spans="1:3" ht="7.5" customHeight="1">
      <c r="A3" s="617"/>
      <c r="B3" s="617"/>
      <c r="C3" s="617"/>
    </row>
    <row r="4" spans="1:4" ht="13.5" customHeight="1">
      <c r="A4" s="618" t="s">
        <v>401</v>
      </c>
      <c r="B4" s="620"/>
      <c r="C4" s="658" t="s">
        <v>388</v>
      </c>
      <c r="D4" s="550" t="s">
        <v>542</v>
      </c>
    </row>
    <row r="5" spans="1:3" ht="13.5" customHeight="1">
      <c r="A5" s="621" t="s">
        <v>4</v>
      </c>
      <c r="B5" s="659" t="s">
        <v>5</v>
      </c>
      <c r="C5" s="660" t="s">
        <v>356</v>
      </c>
    </row>
    <row r="6" spans="1:3" ht="13.5" customHeight="1">
      <c r="A6" s="624"/>
      <c r="B6" s="661"/>
      <c r="C6" s="624" t="s">
        <v>357</v>
      </c>
    </row>
    <row r="7" spans="1:3" ht="13.5" customHeight="1">
      <c r="A7" s="624"/>
      <c r="B7" s="661"/>
      <c r="C7" s="624" t="s">
        <v>358</v>
      </c>
    </row>
    <row r="8" spans="1:3" ht="3" customHeight="1">
      <c r="A8" s="662"/>
      <c r="B8" s="663"/>
      <c r="C8" s="634"/>
    </row>
    <row r="9" spans="1:6" ht="15.75" customHeight="1">
      <c r="A9" s="664" t="s">
        <v>391</v>
      </c>
      <c r="B9" s="570" t="s">
        <v>543</v>
      </c>
      <c r="C9" s="665">
        <v>-29.8</v>
      </c>
      <c r="D9" s="573"/>
      <c r="F9" s="666"/>
    </row>
    <row r="10" spans="1:6" ht="15.75" customHeight="1">
      <c r="A10" s="667" t="s">
        <v>544</v>
      </c>
      <c r="B10" s="668" t="s">
        <v>545</v>
      </c>
      <c r="C10" s="665"/>
      <c r="D10" s="573"/>
      <c r="F10" s="666"/>
    </row>
    <row r="11" spans="1:6" ht="15.75" customHeight="1">
      <c r="A11" s="669" t="s">
        <v>546</v>
      </c>
      <c r="B11" s="670" t="s">
        <v>430</v>
      </c>
      <c r="C11" s="583">
        <v>-41.1</v>
      </c>
      <c r="D11" s="573"/>
      <c r="F11" s="666"/>
    </row>
    <row r="12" spans="1:6" ht="15.75" customHeight="1">
      <c r="A12" s="671" t="s">
        <v>547</v>
      </c>
      <c r="B12" s="670" t="s">
        <v>548</v>
      </c>
      <c r="C12" s="583">
        <v>-48.7</v>
      </c>
      <c r="D12" s="573"/>
      <c r="F12" s="666"/>
    </row>
    <row r="13" spans="1:6" ht="15.75" customHeight="1">
      <c r="A13" s="671" t="s">
        <v>549</v>
      </c>
      <c r="B13" s="670" t="s">
        <v>550</v>
      </c>
      <c r="C13" s="583">
        <v>918.1</v>
      </c>
      <c r="D13" s="573"/>
      <c r="F13" s="666"/>
    </row>
    <row r="14" spans="1:6" ht="15.75" customHeight="1">
      <c r="A14" s="671" t="s">
        <v>551</v>
      </c>
      <c r="B14" s="670" t="s">
        <v>396</v>
      </c>
      <c r="C14" s="583">
        <v>269.8</v>
      </c>
      <c r="D14" s="573"/>
      <c r="F14" s="666"/>
    </row>
    <row r="15" spans="1:6" ht="15.75" customHeight="1">
      <c r="A15" s="664" t="s">
        <v>552</v>
      </c>
      <c r="B15" s="672" t="s">
        <v>443</v>
      </c>
      <c r="C15" s="665"/>
      <c r="D15" s="573"/>
      <c r="F15" s="666"/>
    </row>
    <row r="16" spans="1:4" ht="15.75" customHeight="1">
      <c r="A16" s="669" t="s">
        <v>553</v>
      </c>
      <c r="B16" s="670" t="s">
        <v>445</v>
      </c>
      <c r="C16" s="665">
        <v>-23.3</v>
      </c>
      <c r="D16" s="573"/>
    </row>
    <row r="17" spans="1:6" ht="15.75" customHeight="1">
      <c r="A17" s="669" t="s">
        <v>554</v>
      </c>
      <c r="B17" s="670" t="s">
        <v>447</v>
      </c>
      <c r="C17" s="665">
        <v>-76.5</v>
      </c>
      <c r="D17" s="573"/>
      <c r="F17" s="666"/>
    </row>
    <row r="18" spans="1:6" ht="15.75" customHeight="1">
      <c r="A18" s="671" t="s">
        <v>555</v>
      </c>
      <c r="B18" s="670" t="s">
        <v>451</v>
      </c>
      <c r="C18" s="665">
        <v>-70.4</v>
      </c>
      <c r="D18" s="573"/>
      <c r="F18" s="666"/>
    </row>
    <row r="19" spans="1:6" ht="15.75" customHeight="1">
      <c r="A19" s="671" t="s">
        <v>556</v>
      </c>
      <c r="B19" s="670" t="s">
        <v>455</v>
      </c>
      <c r="C19" s="673"/>
      <c r="D19" s="573"/>
      <c r="F19" s="666"/>
    </row>
    <row r="20" spans="1:6" ht="15.75" customHeight="1">
      <c r="A20" s="671" t="s">
        <v>557</v>
      </c>
      <c r="B20" s="670" t="s">
        <v>558</v>
      </c>
      <c r="C20" s="673"/>
      <c r="D20" s="573"/>
      <c r="F20" s="666"/>
    </row>
    <row r="21" spans="1:6" ht="15.75" customHeight="1">
      <c r="A21" s="671" t="s">
        <v>559</v>
      </c>
      <c r="B21" s="670" t="s">
        <v>459</v>
      </c>
      <c r="C21" s="665">
        <v>-18.9</v>
      </c>
      <c r="D21" s="573"/>
      <c r="F21" s="666"/>
    </row>
    <row r="22" spans="1:6" ht="15.75" customHeight="1">
      <c r="A22" s="671" t="s">
        <v>560</v>
      </c>
      <c r="B22" s="670" t="s">
        <v>561</v>
      </c>
      <c r="C22" s="665"/>
      <c r="D22" s="573"/>
      <c r="F22" s="666"/>
    </row>
    <row r="23" spans="1:6" ht="15.75" customHeight="1">
      <c r="A23" s="671" t="s">
        <v>562</v>
      </c>
      <c r="B23" s="670" t="s">
        <v>396</v>
      </c>
      <c r="C23" s="665">
        <v>-92.9</v>
      </c>
      <c r="D23" s="573"/>
      <c r="F23" s="666"/>
    </row>
    <row r="24" spans="1:6" ht="15.75" customHeight="1">
      <c r="A24" s="671" t="s">
        <v>563</v>
      </c>
      <c r="B24" s="670" t="s">
        <v>564</v>
      </c>
      <c r="C24" s="665">
        <v>-62.8</v>
      </c>
      <c r="D24" s="573"/>
      <c r="F24" s="666"/>
    </row>
    <row r="25" spans="1:6" ht="18.75" customHeight="1">
      <c r="A25" s="674" t="s">
        <v>565</v>
      </c>
      <c r="B25" s="675" t="s">
        <v>566</v>
      </c>
      <c r="C25" s="583">
        <v>-14.5</v>
      </c>
      <c r="D25" s="676"/>
      <c r="E25" s="677"/>
      <c r="F25" s="666"/>
    </row>
    <row r="26" spans="1:6" ht="15.75" customHeight="1">
      <c r="A26" s="671" t="s">
        <v>567</v>
      </c>
      <c r="B26" s="670" t="s">
        <v>568</v>
      </c>
      <c r="C26" s="583">
        <v>31.9</v>
      </c>
      <c r="D26" s="573"/>
      <c r="F26" s="666"/>
    </row>
    <row r="27" spans="1:13" s="655" customFormat="1" ht="18" customHeight="1">
      <c r="A27" s="664" t="s">
        <v>569</v>
      </c>
      <c r="B27" s="678" t="s">
        <v>570</v>
      </c>
      <c r="C27" s="665">
        <v>-57.8</v>
      </c>
      <c r="D27" s="679"/>
      <c r="F27" s="666"/>
      <c r="G27" s="680"/>
      <c r="H27" s="680"/>
      <c r="I27" s="680"/>
      <c r="J27" s="680"/>
      <c r="K27" s="680"/>
      <c r="L27" s="680"/>
      <c r="M27" s="680"/>
    </row>
    <row r="28" spans="1:6" ht="15.75" customHeight="1">
      <c r="A28" s="681" t="s">
        <v>571</v>
      </c>
      <c r="B28" s="682" t="s">
        <v>572</v>
      </c>
      <c r="C28" s="583">
        <v>-57.8</v>
      </c>
      <c r="D28" s="676"/>
      <c r="E28" s="677"/>
      <c r="F28" s="666"/>
    </row>
    <row r="29" spans="1:6" ht="15.75" customHeight="1">
      <c r="A29" s="683" t="s">
        <v>573</v>
      </c>
      <c r="B29" s="682" t="s">
        <v>574</v>
      </c>
      <c r="C29" s="583"/>
      <c r="D29" s="676"/>
      <c r="E29" s="677"/>
      <c r="F29" s="666"/>
    </row>
    <row r="30" spans="1:13" s="655" customFormat="1" ht="15.75" customHeight="1">
      <c r="A30" s="664" t="s">
        <v>575</v>
      </c>
      <c r="B30" s="684" t="s">
        <v>576</v>
      </c>
      <c r="C30" s="583">
        <v>-49</v>
      </c>
      <c r="D30" s="679"/>
      <c r="F30" s="666"/>
      <c r="G30" s="680"/>
      <c r="H30" s="680"/>
      <c r="I30" s="680"/>
      <c r="J30" s="680"/>
      <c r="K30" s="680"/>
      <c r="L30" s="680"/>
      <c r="M30" s="680"/>
    </row>
    <row r="31" spans="1:6" ht="15.75" customHeight="1">
      <c r="A31" s="681" t="s">
        <v>571</v>
      </c>
      <c r="B31" s="682" t="s">
        <v>572</v>
      </c>
      <c r="C31" s="583">
        <v>-49</v>
      </c>
      <c r="D31" s="573"/>
      <c r="F31" s="666"/>
    </row>
    <row r="32" spans="1:4" ht="15.75" customHeight="1">
      <c r="A32" s="683" t="s">
        <v>573</v>
      </c>
      <c r="B32" s="682" t="s">
        <v>574</v>
      </c>
      <c r="C32" s="673"/>
      <c r="D32" s="573"/>
    </row>
    <row r="33" spans="1:4" ht="3" customHeight="1">
      <c r="A33" s="685"/>
      <c r="B33" s="686"/>
      <c r="C33" s="687"/>
      <c r="D33" s="573"/>
    </row>
    <row r="34" ht="1.5" customHeight="1"/>
  </sheetData>
  <sheetProtection/>
  <mergeCells count="4">
    <mergeCell ref="A1:C1"/>
    <mergeCell ref="A2:C2"/>
    <mergeCell ref="A5:A7"/>
    <mergeCell ref="B5:B7"/>
  </mergeCells>
  <printOptions/>
  <pageMargins left="1.9694444444444446" right="1.9694444444444446" top="2.2" bottom="2.2" header="0" footer="0"/>
  <pageSetup horizontalDpi="600" verticalDpi="600" orientation="portrait" pageOrder="overThenDown" paperSize="9"/>
</worksheet>
</file>

<file path=xl/worksheets/sheet19.xml><?xml version="1.0" encoding="utf-8"?>
<worksheet xmlns="http://schemas.openxmlformats.org/spreadsheetml/2006/main" xmlns:r="http://schemas.openxmlformats.org/officeDocument/2006/relationships">
  <dimension ref="A1:R31"/>
  <sheetViews>
    <sheetView showZeros="0" view="pageBreakPreview" zoomScale="115" zoomScaleSheetLayoutView="115" workbookViewId="0" topLeftCell="A1">
      <selection activeCell="B11" sqref="B11:F27"/>
    </sheetView>
  </sheetViews>
  <sheetFormatPr defaultColWidth="9.00390625" defaultRowHeight="14.25"/>
  <cols>
    <col min="1" max="1" width="9.00390625" style="550" customWidth="1"/>
    <col min="2" max="2" width="8.625" style="550" customWidth="1"/>
    <col min="3" max="3" width="8.50390625" style="550" customWidth="1"/>
    <col min="4" max="4" width="8.375" style="550" customWidth="1"/>
    <col min="5" max="5" width="8.625" style="550" customWidth="1"/>
    <col min="6" max="6" width="8.50390625" style="550" customWidth="1"/>
    <col min="7" max="7" width="0.2421875" style="550" customWidth="1"/>
    <col min="8" max="8" width="9.00390625" style="550" hidden="1" customWidth="1"/>
    <col min="9" max="10" width="9.00390625" style="550" customWidth="1"/>
    <col min="11" max="12" width="12.625" style="550" bestFit="1" customWidth="1"/>
    <col min="13" max="13" width="9.00390625" style="550" customWidth="1"/>
    <col min="14" max="14" width="12.625" style="550" bestFit="1" customWidth="1"/>
    <col min="15" max="16384" width="9.00390625" style="550" customWidth="1"/>
  </cols>
  <sheetData>
    <row r="1" spans="1:6" ht="18.75" customHeight="1">
      <c r="A1" s="551" t="s">
        <v>577</v>
      </c>
      <c r="B1" s="551"/>
      <c r="C1" s="551"/>
      <c r="D1" s="551"/>
      <c r="E1" s="551"/>
      <c r="F1" s="551"/>
    </row>
    <row r="2" spans="1:6" ht="15.75" customHeight="1">
      <c r="A2" s="616" t="s">
        <v>578</v>
      </c>
      <c r="B2" s="616"/>
      <c r="C2" s="616"/>
      <c r="D2" s="616"/>
      <c r="E2" s="616"/>
      <c r="F2" s="616"/>
    </row>
    <row r="3" spans="1:6" ht="7.5" customHeight="1">
      <c r="A3" s="617"/>
      <c r="B3" s="617"/>
      <c r="C3" s="617"/>
      <c r="D3" s="617"/>
      <c r="E3" s="617"/>
      <c r="F3" s="617"/>
    </row>
    <row r="4" spans="1:6" ht="13.5" customHeight="1">
      <c r="A4" s="618" t="s">
        <v>579</v>
      </c>
      <c r="B4" s="619"/>
      <c r="C4" s="620"/>
      <c r="D4" s="619"/>
      <c r="E4" s="619"/>
      <c r="F4" s="595" t="s">
        <v>580</v>
      </c>
    </row>
    <row r="5" spans="1:6" ht="12" customHeight="1">
      <c r="A5" s="621" t="s">
        <v>581</v>
      </c>
      <c r="B5" s="622" t="s">
        <v>582</v>
      </c>
      <c r="C5" s="623"/>
      <c r="D5" s="622" t="s">
        <v>583</v>
      </c>
      <c r="E5" s="622" t="s">
        <v>582</v>
      </c>
      <c r="F5" s="622" t="s">
        <v>583</v>
      </c>
    </row>
    <row r="6" spans="1:6" ht="12" customHeight="1">
      <c r="A6" s="624"/>
      <c r="B6" s="625" t="s">
        <v>584</v>
      </c>
      <c r="C6" s="626" t="s">
        <v>585</v>
      </c>
      <c r="D6" s="625" t="s">
        <v>586</v>
      </c>
      <c r="E6" s="627" t="s">
        <v>587</v>
      </c>
      <c r="F6" s="628" t="s">
        <v>588</v>
      </c>
    </row>
    <row r="7" spans="1:6" ht="12" customHeight="1">
      <c r="A7" s="624"/>
      <c r="B7" s="629" t="s">
        <v>589</v>
      </c>
      <c r="C7" s="630" t="s">
        <v>590</v>
      </c>
      <c r="D7" s="564" t="s">
        <v>591</v>
      </c>
      <c r="E7" s="631" t="s">
        <v>592</v>
      </c>
      <c r="F7" s="624" t="s">
        <v>593</v>
      </c>
    </row>
    <row r="8" spans="1:6" ht="12" customHeight="1">
      <c r="A8" s="624" t="s">
        <v>310</v>
      </c>
      <c r="B8" s="629" t="s">
        <v>594</v>
      </c>
      <c r="C8" s="564" t="s">
        <v>595</v>
      </c>
      <c r="D8" s="564" t="s">
        <v>596</v>
      </c>
      <c r="E8" s="631" t="s">
        <v>597</v>
      </c>
      <c r="F8" s="624" t="s">
        <v>598</v>
      </c>
    </row>
    <row r="9" spans="1:6" ht="12" customHeight="1">
      <c r="A9" s="624"/>
      <c r="B9" s="632" t="s">
        <v>599</v>
      </c>
      <c r="C9" s="564" t="s">
        <v>600</v>
      </c>
      <c r="D9" s="564" t="s">
        <v>601</v>
      </c>
      <c r="E9" s="631" t="s">
        <v>602</v>
      </c>
      <c r="F9" s="624" t="s">
        <v>603</v>
      </c>
    </row>
    <row r="10" spans="1:6" ht="3" customHeight="1">
      <c r="A10" s="633"/>
      <c r="B10" s="634"/>
      <c r="C10" s="634"/>
      <c r="D10" s="634"/>
      <c r="E10" s="634"/>
      <c r="F10" s="634"/>
    </row>
    <row r="11" spans="1:6" ht="20.25" customHeight="1">
      <c r="A11" s="635">
        <v>2002</v>
      </c>
      <c r="B11" s="636">
        <v>16851</v>
      </c>
      <c r="C11" s="636">
        <v>12973</v>
      </c>
      <c r="D11" s="637">
        <v>413</v>
      </c>
      <c r="E11" s="607">
        <v>33220</v>
      </c>
      <c r="F11" s="607">
        <v>717</v>
      </c>
    </row>
    <row r="12" spans="1:6" ht="20.25" customHeight="1">
      <c r="A12" s="635">
        <v>2003</v>
      </c>
      <c r="B12" s="636">
        <v>15834</v>
      </c>
      <c r="C12" s="636">
        <v>15365</v>
      </c>
      <c r="D12" s="637">
        <v>368</v>
      </c>
      <c r="E12" s="607">
        <v>35577</v>
      </c>
      <c r="F12" s="607">
        <v>576</v>
      </c>
    </row>
    <row r="13" spans="1:6" ht="20.25" customHeight="1">
      <c r="A13" s="635">
        <v>2004</v>
      </c>
      <c r="B13" s="636">
        <v>18838</v>
      </c>
      <c r="C13" s="636">
        <v>16177</v>
      </c>
      <c r="D13" s="637">
        <v>629</v>
      </c>
      <c r="E13" s="607">
        <v>41079</v>
      </c>
      <c r="F13" s="607">
        <v>712</v>
      </c>
    </row>
    <row r="14" spans="1:6" ht="20.25" customHeight="1">
      <c r="A14" s="635">
        <v>2005</v>
      </c>
      <c r="B14" s="636">
        <v>19877</v>
      </c>
      <c r="C14" s="636">
        <v>15713</v>
      </c>
      <c r="D14" s="637">
        <v>453</v>
      </c>
      <c r="E14" s="607">
        <v>48000</v>
      </c>
      <c r="F14" s="607">
        <v>753</v>
      </c>
    </row>
    <row r="15" spans="1:6" ht="20.25" customHeight="1">
      <c r="A15" s="635">
        <v>2006</v>
      </c>
      <c r="B15" s="636">
        <v>21784</v>
      </c>
      <c r="C15" s="636">
        <v>18630</v>
      </c>
      <c r="D15" s="637">
        <v>1564</v>
      </c>
      <c r="E15" s="607">
        <v>52549</v>
      </c>
      <c r="F15" s="607">
        <v>1173</v>
      </c>
    </row>
    <row r="16" spans="1:18" ht="20.25" customHeight="1">
      <c r="A16" s="635">
        <v>2007</v>
      </c>
      <c r="B16" s="636">
        <v>30461</v>
      </c>
      <c r="C16" s="636">
        <v>27973</v>
      </c>
      <c r="D16" s="637">
        <v>1811</v>
      </c>
      <c r="E16" s="607">
        <v>72733</v>
      </c>
      <c r="F16" s="607">
        <v>691</v>
      </c>
      <c r="Q16" s="647"/>
      <c r="R16" s="647"/>
    </row>
    <row r="17" spans="1:18" ht="20.25" customHeight="1">
      <c r="A17" s="635">
        <v>2008</v>
      </c>
      <c r="B17" s="636">
        <v>42285</v>
      </c>
      <c r="C17" s="636">
        <v>39377</v>
      </c>
      <c r="D17" s="637">
        <v>2068</v>
      </c>
      <c r="E17" s="607">
        <v>106581</v>
      </c>
      <c r="F17" s="607">
        <v>4097</v>
      </c>
      <c r="J17" s="647"/>
      <c r="Q17" s="647"/>
      <c r="R17" s="647"/>
    </row>
    <row r="18" spans="1:17" ht="20.25" customHeight="1">
      <c r="A18" s="635">
        <v>2009</v>
      </c>
      <c r="B18" s="636">
        <v>58761</v>
      </c>
      <c r="C18" s="636">
        <v>52089</v>
      </c>
      <c r="D18" s="637">
        <v>19203</v>
      </c>
      <c r="E18" s="607">
        <v>175501</v>
      </c>
      <c r="F18" s="607">
        <v>24023</v>
      </c>
      <c r="J18" s="648"/>
      <c r="K18" s="649"/>
      <c r="L18" s="647"/>
      <c r="M18" s="650"/>
      <c r="N18" s="647"/>
      <c r="O18" s="651"/>
      <c r="P18" s="651"/>
      <c r="Q18" s="651"/>
    </row>
    <row r="19" spans="1:17" ht="20.25" customHeight="1">
      <c r="A19" s="635">
        <v>2010</v>
      </c>
      <c r="B19" s="636">
        <v>103190</v>
      </c>
      <c r="C19" s="636">
        <v>97032</v>
      </c>
      <c r="D19" s="636">
        <v>82553</v>
      </c>
      <c r="E19" s="607">
        <v>210494</v>
      </c>
      <c r="F19" s="607">
        <v>50483</v>
      </c>
      <c r="J19" s="652"/>
      <c r="K19" s="653"/>
      <c r="L19" s="653"/>
      <c r="M19" s="652"/>
      <c r="N19" s="654"/>
      <c r="O19" s="651"/>
      <c r="P19" s="647"/>
      <c r="Q19" s="651"/>
    </row>
    <row r="20" spans="1:17" ht="20.25" customHeight="1">
      <c r="A20" s="635">
        <v>2011</v>
      </c>
      <c r="B20" s="636">
        <v>126265</v>
      </c>
      <c r="C20" s="636">
        <v>110049</v>
      </c>
      <c r="D20" s="636">
        <v>61963</v>
      </c>
      <c r="E20" s="607">
        <v>303909</v>
      </c>
      <c r="F20" s="607">
        <v>86887</v>
      </c>
      <c r="J20" s="652"/>
      <c r="K20" s="653"/>
      <c r="L20" s="653"/>
      <c r="M20" s="652"/>
      <c r="N20" s="654"/>
      <c r="O20" s="651"/>
      <c r="P20" s="647"/>
      <c r="Q20" s="651"/>
    </row>
    <row r="21" spans="1:17" ht="20.25" customHeight="1">
      <c r="A21" s="635">
        <v>2012</v>
      </c>
      <c r="B21" s="636">
        <v>153406</v>
      </c>
      <c r="C21" s="636">
        <v>133100</v>
      </c>
      <c r="D21" s="636">
        <v>87182</v>
      </c>
      <c r="E21" s="607">
        <v>321762</v>
      </c>
      <c r="F21" s="607">
        <v>132830</v>
      </c>
      <c r="J21" s="652"/>
      <c r="K21" s="653"/>
      <c r="L21" s="653"/>
      <c r="M21" s="652"/>
      <c r="N21" s="654"/>
      <c r="O21" s="651"/>
      <c r="P21" s="647"/>
      <c r="Q21" s="651"/>
    </row>
    <row r="22" spans="1:17" ht="20.25" customHeight="1">
      <c r="A22" s="635">
        <v>2013</v>
      </c>
      <c r="B22" s="636">
        <v>177667</v>
      </c>
      <c r="C22" s="636">
        <v>154558</v>
      </c>
      <c r="D22" s="636">
        <v>161181</v>
      </c>
      <c r="E22" s="607">
        <v>386428</v>
      </c>
      <c r="F22" s="607">
        <v>177548</v>
      </c>
      <c r="J22" s="652"/>
      <c r="K22" s="653"/>
      <c r="L22" s="653"/>
      <c r="M22" s="652"/>
      <c r="N22" s="654"/>
      <c r="O22" s="651"/>
      <c r="P22" s="647"/>
      <c r="Q22" s="651"/>
    </row>
    <row r="23" spans="1:17" ht="20.25" customHeight="1">
      <c r="A23" s="635">
        <v>2014</v>
      </c>
      <c r="B23" s="636">
        <v>196654</v>
      </c>
      <c r="C23" s="636">
        <v>171190</v>
      </c>
      <c r="D23" s="636">
        <v>53587</v>
      </c>
      <c r="E23" s="607">
        <v>387069</v>
      </c>
      <c r="F23" s="607">
        <v>81680</v>
      </c>
      <c r="J23" s="652"/>
      <c r="K23" s="653"/>
      <c r="L23" s="653"/>
      <c r="M23" s="652"/>
      <c r="N23" s="654"/>
      <c r="O23" s="651"/>
      <c r="P23" s="647"/>
      <c r="Q23" s="651"/>
    </row>
    <row r="24" spans="1:17" ht="20.25" customHeight="1">
      <c r="A24" s="635">
        <v>2015</v>
      </c>
      <c r="B24" s="636">
        <v>182342</v>
      </c>
      <c r="C24" s="636">
        <v>128152</v>
      </c>
      <c r="D24" s="636">
        <v>10721</v>
      </c>
      <c r="E24" s="607">
        <v>430873</v>
      </c>
      <c r="F24" s="607">
        <v>39665</v>
      </c>
      <c r="J24" s="652"/>
      <c r="K24" s="653"/>
      <c r="L24" s="653"/>
      <c r="M24" s="652"/>
      <c r="N24" s="654"/>
      <c r="O24" s="651"/>
      <c r="P24" s="647"/>
      <c r="Q24" s="651"/>
    </row>
    <row r="25" spans="1:6" ht="20.25" customHeight="1">
      <c r="A25" s="638">
        <v>2016</v>
      </c>
      <c r="B25" s="636">
        <v>154057</v>
      </c>
      <c r="C25" s="636">
        <v>120634</v>
      </c>
      <c r="D25" s="636">
        <v>8848</v>
      </c>
      <c r="E25" s="607">
        <v>437360</v>
      </c>
      <c r="F25" s="607">
        <v>128949</v>
      </c>
    </row>
    <row r="26" spans="1:6" ht="20.25" customHeight="1">
      <c r="A26" s="639">
        <v>2017</v>
      </c>
      <c r="B26" s="640">
        <v>167415.85164500002</v>
      </c>
      <c r="C26" s="640">
        <v>126854.83467300002</v>
      </c>
      <c r="D26" s="640">
        <v>28767.386199</v>
      </c>
      <c r="E26" s="641">
        <v>468499</v>
      </c>
      <c r="F26" s="641">
        <v>129580</v>
      </c>
    </row>
    <row r="27" spans="1:6" ht="20.25" customHeight="1">
      <c r="A27" s="638">
        <v>2018</v>
      </c>
      <c r="B27" s="636">
        <v>162041</v>
      </c>
      <c r="C27" s="636">
        <v>114804</v>
      </c>
      <c r="D27" s="636">
        <v>106538</v>
      </c>
      <c r="E27" s="607">
        <v>570822</v>
      </c>
      <c r="F27" s="607">
        <v>142035</v>
      </c>
    </row>
    <row r="28" spans="1:6" ht="9" customHeight="1">
      <c r="A28" s="642"/>
      <c r="B28" s="643"/>
      <c r="C28" s="644"/>
      <c r="D28" s="644"/>
      <c r="E28" s="644"/>
      <c r="F28" s="645"/>
    </row>
    <row r="29" spans="1:9" ht="14.25">
      <c r="A29" s="646"/>
      <c r="B29" s="646"/>
      <c r="C29" s="646"/>
      <c r="D29" s="646"/>
      <c r="E29" s="646"/>
      <c r="F29" s="646"/>
      <c r="G29" s="646"/>
      <c r="H29" s="646"/>
      <c r="I29" s="646"/>
    </row>
    <row r="30" ht="14.25">
      <c r="A30" s="646"/>
    </row>
    <row r="31" ht="14.25">
      <c r="A31" s="646"/>
    </row>
  </sheetData>
  <sheetProtection/>
  <mergeCells count="3">
    <mergeCell ref="A1:F1"/>
    <mergeCell ref="A2:F2"/>
    <mergeCell ref="A5:A7"/>
  </mergeCells>
  <printOptions/>
  <pageMargins left="1.9694444444444446" right="1.9694444444444446" top="2.2" bottom="2.2" header="0" footer="0"/>
  <pageSetup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dimension ref="A1:AB47"/>
  <sheetViews>
    <sheetView showZeros="0" view="pageBreakPreview" zoomScaleNormal="115" zoomScaleSheetLayoutView="100" workbookViewId="0" topLeftCell="A1">
      <selection activeCell="C11" sqref="C11:J29"/>
    </sheetView>
  </sheetViews>
  <sheetFormatPr defaultColWidth="9.00390625" defaultRowHeight="14.25"/>
  <cols>
    <col min="1" max="1" width="17.25390625" style="389" customWidth="1"/>
    <col min="2" max="2" width="27.875" style="389" customWidth="1"/>
    <col min="3" max="8" width="6.625" style="389" customWidth="1"/>
    <col min="9" max="10" width="9.25390625" style="389" customWidth="1"/>
    <col min="11" max="11" width="0.2421875" style="389" customWidth="1"/>
    <col min="12" max="12" width="9.00390625" style="389" hidden="1" customWidth="1"/>
    <col min="13" max="16384" width="9.00390625" style="389" customWidth="1"/>
  </cols>
  <sheetData>
    <row r="1" spans="1:10" ht="18.75" customHeight="1">
      <c r="A1" s="840" t="s">
        <v>52</v>
      </c>
      <c r="B1" s="840"/>
      <c r="C1" s="840"/>
      <c r="D1" s="841" t="s">
        <v>53</v>
      </c>
      <c r="E1" s="841"/>
      <c r="F1" s="841"/>
      <c r="G1" s="841"/>
      <c r="H1" s="841"/>
      <c r="I1" s="841"/>
      <c r="J1" s="841"/>
    </row>
    <row r="2" spans="1:10" ht="19.5" customHeight="1">
      <c r="A2" s="840" t="s">
        <v>54</v>
      </c>
      <c r="B2" s="840"/>
      <c r="C2" s="840"/>
      <c r="D2" s="841" t="s">
        <v>55</v>
      </c>
      <c r="E2" s="841"/>
      <c r="F2" s="841"/>
      <c r="G2" s="841"/>
      <c r="H2" s="841"/>
      <c r="I2" s="841"/>
      <c r="J2" s="841"/>
    </row>
    <row r="3" spans="1:10" ht="3.75" customHeight="1">
      <c r="A3" s="842"/>
      <c r="B3" s="842"/>
      <c r="C3" s="842"/>
      <c r="D3" s="842"/>
      <c r="E3" s="842"/>
      <c r="F3" s="842"/>
      <c r="G3" s="842"/>
      <c r="H3" s="842"/>
      <c r="I3" s="842"/>
      <c r="J3" s="842"/>
    </row>
    <row r="4" spans="1:10" ht="12" customHeight="1">
      <c r="A4" s="843" t="s">
        <v>4</v>
      </c>
      <c r="B4" s="844" t="s">
        <v>5</v>
      </c>
      <c r="C4" s="845">
        <v>2010</v>
      </c>
      <c r="D4" s="1069">
        <v>2011</v>
      </c>
      <c r="E4" s="1069">
        <v>2012</v>
      </c>
      <c r="F4" s="1069">
        <v>2013</v>
      </c>
      <c r="G4" s="1069">
        <v>2014</v>
      </c>
      <c r="H4" s="1069">
        <v>2015</v>
      </c>
      <c r="I4" s="846" t="s">
        <v>56</v>
      </c>
      <c r="J4" s="846" t="s">
        <v>57</v>
      </c>
    </row>
    <row r="5" spans="1:10" ht="11.25" customHeight="1">
      <c r="A5" s="847"/>
      <c r="B5" s="848"/>
      <c r="C5" s="849"/>
      <c r="D5" s="1070"/>
      <c r="E5" s="1070"/>
      <c r="F5" s="1070"/>
      <c r="G5" s="1070"/>
      <c r="H5" s="1070"/>
      <c r="I5" s="850" t="s">
        <v>58</v>
      </c>
      <c r="J5" s="850" t="s">
        <v>59</v>
      </c>
    </row>
    <row r="6" spans="1:10" ht="11.25" customHeight="1">
      <c r="A6" s="847"/>
      <c r="B6" s="848"/>
      <c r="C6" s="849"/>
      <c r="D6" s="1070"/>
      <c r="E6" s="1070"/>
      <c r="F6" s="1070"/>
      <c r="G6" s="1070"/>
      <c r="H6" s="1070"/>
      <c r="I6" s="851" t="s">
        <v>60</v>
      </c>
      <c r="J6" s="851" t="s">
        <v>61</v>
      </c>
    </row>
    <row r="7" spans="1:10" ht="11.25" customHeight="1">
      <c r="A7" s="847"/>
      <c r="B7" s="848"/>
      <c r="C7" s="849"/>
      <c r="D7" s="1070"/>
      <c r="E7" s="1070"/>
      <c r="F7" s="1070"/>
      <c r="G7" s="1070"/>
      <c r="H7" s="1070"/>
      <c r="I7" s="851" t="s">
        <v>62</v>
      </c>
      <c r="J7" s="851" t="s">
        <v>62</v>
      </c>
    </row>
    <row r="8" spans="1:18" ht="11.25" customHeight="1">
      <c r="A8" s="852"/>
      <c r="B8" s="853"/>
      <c r="C8" s="854"/>
      <c r="D8" s="1071"/>
      <c r="E8" s="1071"/>
      <c r="F8" s="1071"/>
      <c r="G8" s="1071"/>
      <c r="H8" s="1071"/>
      <c r="I8" s="851" t="s">
        <v>63</v>
      </c>
      <c r="J8" s="851" t="s">
        <v>64</v>
      </c>
      <c r="N8" s="1013"/>
      <c r="O8" s="1013"/>
      <c r="P8" s="1013"/>
      <c r="Q8" s="1013"/>
      <c r="R8" s="1013"/>
    </row>
    <row r="9" spans="1:10" ht="3" customHeight="1">
      <c r="A9" s="855"/>
      <c r="B9" s="856"/>
      <c r="C9" s="857"/>
      <c r="D9" s="857"/>
      <c r="E9" s="857"/>
      <c r="F9" s="857"/>
      <c r="G9" s="857"/>
      <c r="H9" s="857"/>
      <c r="I9" s="858"/>
      <c r="J9" s="858"/>
    </row>
    <row r="10" spans="1:19" ht="17.25" customHeight="1">
      <c r="A10" s="859" t="s">
        <v>65</v>
      </c>
      <c r="B10" s="860" t="s">
        <v>66</v>
      </c>
      <c r="C10" s="861"/>
      <c r="D10" s="861"/>
      <c r="E10" s="861"/>
      <c r="F10" s="861"/>
      <c r="G10" s="861"/>
      <c r="H10" s="861"/>
      <c r="I10" s="861"/>
      <c r="J10" s="861"/>
      <c r="N10" s="1105"/>
      <c r="O10" s="1105"/>
      <c r="P10" s="1105"/>
      <c r="Q10" s="1105"/>
      <c r="R10" s="1105"/>
      <c r="S10" s="1013"/>
    </row>
    <row r="11" spans="1:28" ht="20.25" customHeight="1">
      <c r="A11" s="864" t="s">
        <v>67</v>
      </c>
      <c r="B11" s="1033" t="s">
        <v>68</v>
      </c>
      <c r="C11" s="981">
        <v>48.38</v>
      </c>
      <c r="D11" s="981">
        <v>48.69</v>
      </c>
      <c r="E11" s="981">
        <v>49.07</v>
      </c>
      <c r="F11" s="981">
        <v>49.51</v>
      </c>
      <c r="G11" s="981">
        <v>49.89</v>
      </c>
      <c r="H11" s="981">
        <v>50.25</v>
      </c>
      <c r="I11" s="1043">
        <f>H11/C11*100-100</f>
        <v>3.865233567589897</v>
      </c>
      <c r="J11" s="936">
        <v>0.7613645873243646</v>
      </c>
      <c r="L11" s="1023"/>
      <c r="M11" s="1060"/>
      <c r="N11" s="1106"/>
      <c r="O11" s="1105"/>
      <c r="P11" s="1105"/>
      <c r="Q11" s="1105"/>
      <c r="R11" s="1105"/>
      <c r="S11" s="1109"/>
      <c r="T11" s="902"/>
      <c r="AB11" s="912"/>
    </row>
    <row r="12" spans="1:28" ht="15.75" customHeight="1">
      <c r="A12" s="864" t="s">
        <v>69</v>
      </c>
      <c r="B12" s="865" t="s">
        <v>70</v>
      </c>
      <c r="C12" s="981">
        <v>40.23</v>
      </c>
      <c r="D12" s="981">
        <v>40.98</v>
      </c>
      <c r="E12" s="981">
        <v>42.07</v>
      </c>
      <c r="F12" s="981">
        <v>43.46</v>
      </c>
      <c r="G12" s="935">
        <v>44.59</v>
      </c>
      <c r="H12" s="935">
        <v>46.13</v>
      </c>
      <c r="I12" s="1043">
        <f>H12/C12*100-100</f>
        <v>14.665672383793193</v>
      </c>
      <c r="J12" s="935">
        <v>1.18</v>
      </c>
      <c r="M12" s="1060"/>
      <c r="N12" s="1105"/>
      <c r="O12" s="1105"/>
      <c r="P12" s="1105"/>
      <c r="Q12" s="1105"/>
      <c r="R12" s="1105"/>
      <c r="S12" s="1110"/>
      <c r="T12" s="902"/>
      <c r="AB12" s="912"/>
    </row>
    <row r="13" spans="1:28" ht="16.5" customHeight="1">
      <c r="A13" s="864" t="s">
        <v>71</v>
      </c>
      <c r="B13" s="980" t="s">
        <v>72</v>
      </c>
      <c r="C13" s="936">
        <v>1.4</v>
      </c>
      <c r="D13" s="936">
        <v>1.1</v>
      </c>
      <c r="E13" s="936">
        <v>0.8</v>
      </c>
      <c r="F13" s="936">
        <v>0.8</v>
      </c>
      <c r="G13" s="935">
        <v>0.65</v>
      </c>
      <c r="H13" s="935">
        <v>0.62</v>
      </c>
      <c r="I13" s="1043" t="s">
        <v>21</v>
      </c>
      <c r="J13" s="936" t="s">
        <v>21</v>
      </c>
      <c r="M13" s="1060"/>
      <c r="N13" s="1105"/>
      <c r="O13" s="1105"/>
      <c r="P13" s="1105"/>
      <c r="Q13" s="1105"/>
      <c r="R13" s="1105"/>
      <c r="S13" s="1110"/>
      <c r="T13" s="409"/>
      <c r="AB13" s="912"/>
    </row>
    <row r="14" spans="1:28" ht="17.25" customHeight="1">
      <c r="A14" s="864" t="s">
        <v>73</v>
      </c>
      <c r="B14" s="865" t="s">
        <v>74</v>
      </c>
      <c r="C14" s="981">
        <v>24.1</v>
      </c>
      <c r="D14" s="981">
        <v>24.74</v>
      </c>
      <c r="E14" s="935">
        <v>26.81</v>
      </c>
      <c r="F14" s="981">
        <v>27.98</v>
      </c>
      <c r="G14" s="935">
        <v>28.04</v>
      </c>
      <c r="H14" s="935">
        <v>28.01</v>
      </c>
      <c r="I14" s="1043">
        <f>H14/C14*100-100</f>
        <v>16.2240663900415</v>
      </c>
      <c r="J14" s="936">
        <v>3.1</v>
      </c>
      <c r="M14" s="1060"/>
      <c r="N14" s="1105"/>
      <c r="O14" s="1105"/>
      <c r="P14" s="1105"/>
      <c r="Q14" s="1105"/>
      <c r="R14" s="1105"/>
      <c r="S14" s="1109"/>
      <c r="T14" s="902"/>
      <c r="AB14" s="912"/>
    </row>
    <row r="15" spans="1:28" ht="17.25" customHeight="1">
      <c r="A15" s="859" t="s">
        <v>75</v>
      </c>
      <c r="B15" s="860" t="s">
        <v>76</v>
      </c>
      <c r="C15" s="873"/>
      <c r="D15" s="1037"/>
      <c r="E15" s="1037"/>
      <c r="F15" s="1037"/>
      <c r="G15" s="1037"/>
      <c r="H15" s="873"/>
      <c r="I15" s="1043"/>
      <c r="J15" s="936"/>
      <c r="M15" s="1060"/>
      <c r="N15" s="1105"/>
      <c r="O15" s="1105"/>
      <c r="P15" s="1105"/>
      <c r="Q15" s="1105"/>
      <c r="R15" s="1105"/>
      <c r="S15" s="1111"/>
      <c r="T15" s="1063"/>
      <c r="AB15" s="912"/>
    </row>
    <row r="16" spans="1:28" ht="17.25" customHeight="1">
      <c r="A16" s="864" t="s">
        <v>77</v>
      </c>
      <c r="B16" s="865" t="s">
        <v>78</v>
      </c>
      <c r="C16" s="981">
        <v>115.66</v>
      </c>
      <c r="D16" s="981">
        <v>138.16</v>
      </c>
      <c r="E16" s="1085">
        <v>152.1</v>
      </c>
      <c r="F16" s="981">
        <v>167.85</v>
      </c>
      <c r="G16" s="1085">
        <v>187.7</v>
      </c>
      <c r="H16" s="1085">
        <v>200.5</v>
      </c>
      <c r="I16" s="1039">
        <v>51</v>
      </c>
      <c r="J16" s="408">
        <v>8.6</v>
      </c>
      <c r="M16" s="1060"/>
      <c r="N16" s="1105"/>
      <c r="O16" s="1105"/>
      <c r="P16" s="1105"/>
      <c r="Q16" s="1105"/>
      <c r="R16" s="1105"/>
      <c r="S16" s="1112"/>
      <c r="T16" s="902"/>
      <c r="AB16" s="912"/>
    </row>
    <row r="17" spans="1:28" ht="17.25" customHeight="1">
      <c r="A17" s="864" t="s">
        <v>79</v>
      </c>
      <c r="B17" s="1040" t="s">
        <v>16</v>
      </c>
      <c r="C17" s="981">
        <v>45.84</v>
      </c>
      <c r="D17" s="981">
        <v>54.03</v>
      </c>
      <c r="E17" s="981">
        <v>57.48</v>
      </c>
      <c r="F17" s="981">
        <v>60.71</v>
      </c>
      <c r="G17" s="981">
        <v>69.15</v>
      </c>
      <c r="H17" s="981">
        <v>72.15</v>
      </c>
      <c r="I17" s="1039">
        <v>34.8</v>
      </c>
      <c r="J17" s="408">
        <v>6.2</v>
      </c>
      <c r="M17" s="1060"/>
      <c r="N17" s="1105"/>
      <c r="O17" s="1105"/>
      <c r="P17" s="1105"/>
      <c r="Q17" s="1105"/>
      <c r="R17" s="1105"/>
      <c r="S17" s="1112"/>
      <c r="T17" s="902"/>
      <c r="AB17" s="912"/>
    </row>
    <row r="18" spans="1:28" ht="17.25" customHeight="1">
      <c r="A18" s="864" t="s">
        <v>80</v>
      </c>
      <c r="B18" s="1040" t="s">
        <v>18</v>
      </c>
      <c r="C18" s="981">
        <v>16.63</v>
      </c>
      <c r="D18" s="981">
        <v>20.94</v>
      </c>
      <c r="E18" s="981">
        <v>23.75</v>
      </c>
      <c r="F18" s="981">
        <v>23.98</v>
      </c>
      <c r="G18" s="981">
        <v>25.86</v>
      </c>
      <c r="H18" s="981">
        <v>27.39</v>
      </c>
      <c r="I18" s="1039">
        <v>65.8</v>
      </c>
      <c r="J18" s="408">
        <v>10.6</v>
      </c>
      <c r="M18" s="1060"/>
      <c r="N18" s="1105"/>
      <c r="O18" s="1105"/>
      <c r="P18" s="1105"/>
      <c r="Q18" s="1105"/>
      <c r="R18" s="1105"/>
      <c r="S18" s="1112"/>
      <c r="T18" s="902"/>
      <c r="AB18" s="912"/>
    </row>
    <row r="19" spans="1:28" ht="17.25" customHeight="1">
      <c r="A19" s="864" t="s">
        <v>81</v>
      </c>
      <c r="B19" s="865" t="s">
        <v>23</v>
      </c>
      <c r="C19" s="981">
        <v>53.19</v>
      </c>
      <c r="D19" s="981">
        <v>63.19</v>
      </c>
      <c r="E19" s="981">
        <v>70.88</v>
      </c>
      <c r="F19" s="981">
        <v>83.16</v>
      </c>
      <c r="G19" s="981">
        <v>92.69</v>
      </c>
      <c r="H19" s="981">
        <v>100.95</v>
      </c>
      <c r="I19" s="1039">
        <v>59</v>
      </c>
      <c r="J19" s="408">
        <v>9.7</v>
      </c>
      <c r="K19" s="1064"/>
      <c r="M19" s="1060"/>
      <c r="N19" s="1105"/>
      <c r="O19" s="1105"/>
      <c r="P19" s="1105"/>
      <c r="Q19" s="1105"/>
      <c r="R19" s="1105"/>
      <c r="S19" s="1112"/>
      <c r="T19" s="902"/>
      <c r="AB19" s="912"/>
    </row>
    <row r="20" spans="1:28" ht="17.25" customHeight="1">
      <c r="A20" s="864" t="s">
        <v>82</v>
      </c>
      <c r="B20" s="865" t="s">
        <v>83</v>
      </c>
      <c r="C20" s="981">
        <v>23491</v>
      </c>
      <c r="D20" s="981">
        <v>28465</v>
      </c>
      <c r="E20" s="981">
        <v>31118</v>
      </c>
      <c r="F20" s="981">
        <v>34054</v>
      </c>
      <c r="G20" s="981">
        <v>37767</v>
      </c>
      <c r="H20" s="1090">
        <v>40043</v>
      </c>
      <c r="I20" s="1039">
        <v>44.4</v>
      </c>
      <c r="J20" s="408">
        <v>7.6</v>
      </c>
      <c r="M20" s="1060"/>
      <c r="N20" s="1105"/>
      <c r="O20" s="1105"/>
      <c r="P20" s="1105"/>
      <c r="Q20" s="1105"/>
      <c r="R20" s="1105"/>
      <c r="S20" s="1112"/>
      <c r="T20" s="902"/>
      <c r="AB20" s="912"/>
    </row>
    <row r="21" spans="1:28" ht="17.25" customHeight="1">
      <c r="A21" s="864" t="s">
        <v>84</v>
      </c>
      <c r="B21" s="865" t="s">
        <v>85</v>
      </c>
      <c r="C21" s="981">
        <v>15.9</v>
      </c>
      <c r="D21" s="981">
        <v>6.9</v>
      </c>
      <c r="E21" s="981">
        <v>7.8</v>
      </c>
      <c r="F21" s="981">
        <v>12.2</v>
      </c>
      <c r="G21" s="936">
        <v>8</v>
      </c>
      <c r="H21" s="981">
        <v>8.1</v>
      </c>
      <c r="I21" s="1107" t="s">
        <v>21</v>
      </c>
      <c r="J21" s="1107" t="s">
        <v>21</v>
      </c>
      <c r="L21" s="912"/>
      <c r="M21" s="1060"/>
      <c r="N21" s="1060"/>
      <c r="O21" s="921"/>
      <c r="P21" s="902"/>
      <c r="Q21" s="902"/>
      <c r="R21" s="902"/>
      <c r="S21" s="902"/>
      <c r="T21" s="902"/>
      <c r="AB21" s="912"/>
    </row>
    <row r="22" spans="1:28" ht="17.25" customHeight="1">
      <c r="A22" s="864" t="s">
        <v>79</v>
      </c>
      <c r="B22" s="1040" t="s">
        <v>16</v>
      </c>
      <c r="C22" s="936">
        <v>4.614164467360709</v>
      </c>
      <c r="D22" s="936">
        <v>6.123275859932136</v>
      </c>
      <c r="E22" s="936">
        <v>7.652704427024858</v>
      </c>
      <c r="F22" s="936">
        <v>6.572445191966921</v>
      </c>
      <c r="G22" s="936">
        <v>5</v>
      </c>
      <c r="H22" s="936">
        <v>5.4</v>
      </c>
      <c r="I22" s="1107" t="s">
        <v>21</v>
      </c>
      <c r="J22" s="1107" t="s">
        <v>21</v>
      </c>
      <c r="L22" s="912"/>
      <c r="M22" s="1060"/>
      <c r="N22" s="1060"/>
      <c r="O22" s="902"/>
      <c r="P22" s="902"/>
      <c r="Q22" s="902"/>
      <c r="R22" s="902"/>
      <c r="S22" s="902"/>
      <c r="T22" s="902"/>
      <c r="AB22" s="912"/>
    </row>
    <row r="23" spans="1:28" ht="17.25" customHeight="1">
      <c r="A23" s="864" t="s">
        <v>80</v>
      </c>
      <c r="B23" s="1040" t="s">
        <v>18</v>
      </c>
      <c r="C23" s="1043">
        <v>15</v>
      </c>
      <c r="D23" s="981">
        <v>12.1</v>
      </c>
      <c r="E23" s="936">
        <v>15.4</v>
      </c>
      <c r="F23" s="1043">
        <v>11</v>
      </c>
      <c r="G23" s="936">
        <v>7.4</v>
      </c>
      <c r="H23" s="936">
        <v>7.5</v>
      </c>
      <c r="I23" s="1107" t="s">
        <v>21</v>
      </c>
      <c r="J23" s="1107" t="s">
        <v>21</v>
      </c>
      <c r="L23" s="912"/>
      <c r="M23" s="1060"/>
      <c r="N23" s="1060"/>
      <c r="O23" s="902"/>
      <c r="P23" s="902"/>
      <c r="Q23" s="902"/>
      <c r="R23" s="902"/>
      <c r="S23" s="902"/>
      <c r="T23" s="902"/>
      <c r="AB23" s="912"/>
    </row>
    <row r="24" spans="1:28" ht="17.25" customHeight="1">
      <c r="A24" s="864" t="s">
        <v>81</v>
      </c>
      <c r="B24" s="865" t="s">
        <v>23</v>
      </c>
      <c r="C24" s="981">
        <v>28.9</v>
      </c>
      <c r="D24" s="1043">
        <v>6</v>
      </c>
      <c r="E24" s="981">
        <v>5.4</v>
      </c>
      <c r="F24" s="981">
        <v>17.1</v>
      </c>
      <c r="G24" s="981">
        <v>10.3</v>
      </c>
      <c r="H24" s="981">
        <v>10.2</v>
      </c>
      <c r="I24" s="1107" t="s">
        <v>21</v>
      </c>
      <c r="J24" s="1107" t="s">
        <v>21</v>
      </c>
      <c r="L24" s="912"/>
      <c r="M24" s="1060"/>
      <c r="N24" s="1060"/>
      <c r="O24" s="921"/>
      <c r="P24" s="902"/>
      <c r="Q24" s="902"/>
      <c r="R24" s="409"/>
      <c r="S24" s="902"/>
      <c r="T24" s="902"/>
      <c r="AB24" s="912"/>
    </row>
    <row r="25" spans="1:28" ht="17.25" customHeight="1">
      <c r="A25" s="864" t="s">
        <v>86</v>
      </c>
      <c r="B25" s="865" t="s">
        <v>87</v>
      </c>
      <c r="C25" s="936">
        <v>14.29122326856465</v>
      </c>
      <c r="D25" s="936">
        <v>5.468246398145695</v>
      </c>
      <c r="E25" s="936">
        <v>7.039131830321921</v>
      </c>
      <c r="F25" s="936">
        <v>11.252106817921174</v>
      </c>
      <c r="G25" s="936">
        <v>7.1</v>
      </c>
      <c r="H25" s="936">
        <v>7.3</v>
      </c>
      <c r="I25" s="1107" t="s">
        <v>21</v>
      </c>
      <c r="J25" s="1107" t="s">
        <v>21</v>
      </c>
      <c r="L25" s="912"/>
      <c r="M25" s="1060"/>
      <c r="N25" s="1060"/>
      <c r="O25" s="921"/>
      <c r="P25" s="902"/>
      <c r="Q25" s="902"/>
      <c r="R25" s="902"/>
      <c r="S25" s="902"/>
      <c r="T25" s="902"/>
      <c r="AB25" s="912"/>
    </row>
    <row r="26" spans="1:28" ht="17.25" customHeight="1">
      <c r="A26" s="864" t="s">
        <v>88</v>
      </c>
      <c r="B26" s="1040" t="s">
        <v>89</v>
      </c>
      <c r="C26" s="1102" t="s">
        <v>90</v>
      </c>
      <c r="D26" s="1102" t="s">
        <v>90</v>
      </c>
      <c r="E26" s="1102" t="s">
        <v>90</v>
      </c>
      <c r="F26" s="1102" t="s">
        <v>90</v>
      </c>
      <c r="G26" s="1102" t="s">
        <v>90</v>
      </c>
      <c r="H26" s="1102" t="s">
        <v>90</v>
      </c>
      <c r="I26" s="1108" t="s">
        <v>21</v>
      </c>
      <c r="J26" s="1108" t="s">
        <v>21</v>
      </c>
      <c r="M26" s="1060"/>
      <c r="N26" s="921"/>
      <c r="O26" s="409"/>
      <c r="P26" s="1065"/>
      <c r="Q26" s="409"/>
      <c r="R26" s="409"/>
      <c r="S26" s="409"/>
      <c r="T26" s="409"/>
      <c r="AB26" s="912"/>
    </row>
    <row r="27" spans="1:28" ht="17.25" customHeight="1">
      <c r="A27" s="864" t="s">
        <v>79</v>
      </c>
      <c r="B27" s="1040" t="s">
        <v>16</v>
      </c>
      <c r="C27" s="935">
        <v>39.63</v>
      </c>
      <c r="D27" s="935">
        <v>39.11</v>
      </c>
      <c r="E27" s="935">
        <v>37.79</v>
      </c>
      <c r="F27" s="935">
        <v>36.17</v>
      </c>
      <c r="G27" s="935">
        <v>36.84</v>
      </c>
      <c r="H27" s="935">
        <v>35.99</v>
      </c>
      <c r="I27" s="1107" t="s">
        <v>91</v>
      </c>
      <c r="J27" s="1107" t="s">
        <v>92</v>
      </c>
      <c r="M27" s="1062"/>
      <c r="N27" s="1062"/>
      <c r="O27" s="1062"/>
      <c r="P27" s="1028"/>
      <c r="Q27" s="1028"/>
      <c r="R27" s="1028"/>
      <c r="S27" s="409"/>
      <c r="T27" s="409"/>
      <c r="AB27" s="912"/>
    </row>
    <row r="28" spans="1:28" ht="17.25" customHeight="1">
      <c r="A28" s="864" t="s">
        <v>80</v>
      </c>
      <c r="B28" s="1040" t="s">
        <v>18</v>
      </c>
      <c r="C28" s="935">
        <v>14.38</v>
      </c>
      <c r="D28" s="935">
        <v>15.16</v>
      </c>
      <c r="E28" s="935">
        <v>15.61</v>
      </c>
      <c r="F28" s="935">
        <v>14.29</v>
      </c>
      <c r="G28" s="935">
        <v>13.78</v>
      </c>
      <c r="H28" s="935">
        <v>13.66</v>
      </c>
      <c r="I28" s="1107" t="s">
        <v>93</v>
      </c>
      <c r="J28" s="1107" t="s">
        <v>94</v>
      </c>
      <c r="M28" s="1062"/>
      <c r="N28" s="1062"/>
      <c r="O28" s="1062"/>
      <c r="P28" s="1028"/>
      <c r="Q28" s="1028"/>
      <c r="R28" s="1028"/>
      <c r="S28" s="409"/>
      <c r="T28" s="409"/>
      <c r="AB28" s="912"/>
    </row>
    <row r="29" spans="1:28" ht="17.25" customHeight="1">
      <c r="A29" s="864" t="s">
        <v>81</v>
      </c>
      <c r="B29" s="865" t="s">
        <v>23</v>
      </c>
      <c r="C29" s="935">
        <v>45.99</v>
      </c>
      <c r="D29" s="935">
        <v>45.74</v>
      </c>
      <c r="E29" s="935">
        <v>46.6</v>
      </c>
      <c r="F29" s="935">
        <v>49.54</v>
      </c>
      <c r="G29" s="935">
        <v>49.38</v>
      </c>
      <c r="H29" s="935">
        <v>50.35</v>
      </c>
      <c r="I29" s="1107" t="s">
        <v>95</v>
      </c>
      <c r="J29" s="1107" t="s">
        <v>96</v>
      </c>
      <c r="M29" s="1062"/>
      <c r="N29" s="1062"/>
      <c r="O29" s="1062"/>
      <c r="P29" s="902"/>
      <c r="Q29" s="1028"/>
      <c r="R29" s="1028"/>
      <c r="S29" s="409"/>
      <c r="T29" s="409"/>
      <c r="AB29" s="912"/>
    </row>
    <row r="30" spans="1:16" ht="3" customHeight="1">
      <c r="A30" s="888"/>
      <c r="B30" s="889"/>
      <c r="C30" s="999"/>
      <c r="D30" s="890"/>
      <c r="E30" s="890"/>
      <c r="F30" s="890"/>
      <c r="G30" s="890"/>
      <c r="H30" s="890"/>
      <c r="I30" s="999"/>
      <c r="J30" s="999"/>
      <c r="M30" s="1060"/>
      <c r="N30" s="1060"/>
      <c r="P30" s="1066"/>
    </row>
    <row r="31" spans="1:16" ht="3" customHeight="1">
      <c r="A31" s="1047"/>
      <c r="B31" s="1048"/>
      <c r="C31" s="1047"/>
      <c r="D31" s="1049"/>
      <c r="E31" s="1049"/>
      <c r="F31" s="1049"/>
      <c r="G31" s="1049"/>
      <c r="H31" s="1049"/>
      <c r="I31" s="1047"/>
      <c r="J31" s="1047"/>
      <c r="M31" s="1060"/>
      <c r="N31" s="1060"/>
      <c r="P31" s="1066"/>
    </row>
    <row r="32" spans="1:16" ht="10.5" customHeight="1">
      <c r="A32" s="1050" t="s">
        <v>97</v>
      </c>
      <c r="B32" s="1050"/>
      <c r="C32" s="1050"/>
      <c r="D32" s="1051" t="s">
        <v>98</v>
      </c>
      <c r="E32" s="1052"/>
      <c r="F32" s="1052"/>
      <c r="G32" s="1052"/>
      <c r="H32" s="1052"/>
      <c r="I32" s="1052"/>
      <c r="J32" s="1052"/>
      <c r="N32" s="1028"/>
      <c r="O32" s="1028"/>
      <c r="P32" s="902"/>
    </row>
    <row r="33" spans="1:16" ht="10.5" customHeight="1">
      <c r="A33" s="796" t="s">
        <v>99</v>
      </c>
      <c r="B33" s="1103"/>
      <c r="C33" s="1103"/>
      <c r="D33" s="1055" t="s">
        <v>100</v>
      </c>
      <c r="E33" s="1104"/>
      <c r="F33" s="1052"/>
      <c r="G33" s="1052"/>
      <c r="H33" s="1052"/>
      <c r="I33" s="1052"/>
      <c r="J33" s="1052"/>
      <c r="N33" s="1028"/>
      <c r="O33" s="1028"/>
      <c r="P33" s="1028"/>
    </row>
    <row r="34" spans="2:16" ht="10.5" customHeight="1">
      <c r="B34" s="1004"/>
      <c r="C34" s="1004"/>
      <c r="E34" s="1052"/>
      <c r="F34" s="1052"/>
      <c r="G34" s="1052"/>
      <c r="H34" s="1052"/>
      <c r="I34" s="1052"/>
      <c r="J34" s="1052"/>
      <c r="N34" s="1028"/>
      <c r="O34" s="1028"/>
      <c r="P34" s="1028"/>
    </row>
    <row r="35" spans="1:16" ht="1.5" customHeight="1">
      <c r="A35" s="796"/>
      <c r="B35" s="796"/>
      <c r="C35" s="796"/>
      <c r="D35" s="796"/>
      <c r="E35" s="796"/>
      <c r="F35" s="796"/>
      <c r="G35" s="796"/>
      <c r="H35" s="796"/>
      <c r="I35" s="796"/>
      <c r="J35" s="796"/>
      <c r="N35" s="1028"/>
      <c r="O35" s="1028"/>
      <c r="P35" s="1028"/>
    </row>
    <row r="36" spans="14:16" ht="1.5" customHeight="1">
      <c r="N36" s="1028"/>
      <c r="O36" s="1028"/>
      <c r="P36" s="1028"/>
    </row>
    <row r="37" spans="1:16" ht="14.25">
      <c r="A37" s="1056"/>
      <c r="N37" s="1028"/>
      <c r="O37" s="1028"/>
      <c r="P37" s="1028"/>
    </row>
    <row r="38" spans="3:15" ht="14.25">
      <c r="C38" s="976"/>
      <c r="D38" s="976"/>
      <c r="E38" s="976"/>
      <c r="F38" s="976"/>
      <c r="G38" s="976"/>
      <c r="H38" s="976"/>
      <c r="O38" s="912"/>
    </row>
    <row r="39" spans="3:17" ht="14.25">
      <c r="C39" s="1057"/>
      <c r="D39" s="1057"/>
      <c r="E39" s="1057"/>
      <c r="F39" s="1057"/>
      <c r="N39" s="1065"/>
      <c r="O39" s="1065"/>
      <c r="P39" s="1065"/>
      <c r="Q39" s="1065"/>
    </row>
    <row r="40" spans="3:17" ht="14.25">
      <c r="C40" s="912"/>
      <c r="D40" s="912"/>
      <c r="E40" s="912"/>
      <c r="F40" s="912"/>
      <c r="G40" s="912"/>
      <c r="H40" s="912"/>
      <c r="N40" s="1065"/>
      <c r="O40" s="1065"/>
      <c r="P40" s="1065"/>
      <c r="Q40" s="1065"/>
    </row>
    <row r="41" spans="3:17" ht="14.25">
      <c r="C41" s="912"/>
      <c r="D41" s="912"/>
      <c r="E41" s="1017"/>
      <c r="F41" s="1017"/>
      <c r="G41" s="1017"/>
      <c r="H41" s="1017"/>
      <c r="I41" s="976"/>
      <c r="N41" s="1065"/>
      <c r="O41" s="1065"/>
      <c r="P41" s="1065"/>
      <c r="Q41" s="1065"/>
    </row>
    <row r="42" spans="3:17" ht="14.25">
      <c r="C42" s="912"/>
      <c r="D42" s="912"/>
      <c r="E42" s="1017"/>
      <c r="F42" s="1017"/>
      <c r="G42" s="1017"/>
      <c r="H42" s="1017"/>
      <c r="I42" s="976"/>
      <c r="N42" s="1065"/>
      <c r="O42" s="1065"/>
      <c r="P42" s="1065"/>
      <c r="Q42" s="1065"/>
    </row>
    <row r="43" spans="5:17" ht="14.25">
      <c r="E43" s="976"/>
      <c r="F43" s="976"/>
      <c r="G43" s="976"/>
      <c r="H43" s="976"/>
      <c r="N43" s="1067"/>
      <c r="O43" s="1068"/>
      <c r="P43" s="1067"/>
      <c r="Q43" s="1067"/>
    </row>
    <row r="44" spans="8:15" ht="14.25">
      <c r="H44" s="976"/>
      <c r="O44" s="912"/>
    </row>
    <row r="45" spans="8:15" ht="14.25">
      <c r="H45" s="976"/>
      <c r="O45" s="912"/>
    </row>
    <row r="46" ht="14.25">
      <c r="O46" s="912"/>
    </row>
    <row r="47" ht="14.25">
      <c r="O47" s="912"/>
    </row>
  </sheetData>
  <sheetProtection/>
  <mergeCells count="13">
    <mergeCell ref="A1:C1"/>
    <mergeCell ref="D1:J1"/>
    <mergeCell ref="A2:C2"/>
    <mergeCell ref="D2:J2"/>
    <mergeCell ref="A32:C32"/>
    <mergeCell ref="A4:A8"/>
    <mergeCell ref="B4:B8"/>
    <mergeCell ref="C4:C8"/>
    <mergeCell ref="D4:D8"/>
    <mergeCell ref="E4:E8"/>
    <mergeCell ref="F4:F8"/>
    <mergeCell ref="G4:G8"/>
    <mergeCell ref="H4:H8"/>
  </mergeCells>
  <printOptions/>
  <pageMargins left="1.9694444444444446" right="1.9694444444444446" top="2.2" bottom="2.2" header="0" footer="0"/>
  <pageSetup horizontalDpi="600" verticalDpi="600" orientation="portrait" pageOrder="overThenDown" paperSize="9"/>
</worksheet>
</file>

<file path=xl/worksheets/sheet20.xml><?xml version="1.0" encoding="utf-8"?>
<worksheet xmlns="http://schemas.openxmlformats.org/spreadsheetml/2006/main" xmlns:r="http://schemas.openxmlformats.org/officeDocument/2006/relationships">
  <dimension ref="A1:F38"/>
  <sheetViews>
    <sheetView showZeros="0" view="pageBreakPreview" zoomScale="115" zoomScaleSheetLayoutView="115" workbookViewId="0" topLeftCell="A13">
      <selection activeCell="C9" sqref="C9:D37"/>
    </sheetView>
  </sheetViews>
  <sheetFormatPr defaultColWidth="9.00390625" defaultRowHeight="14.25"/>
  <cols>
    <col min="1" max="1" width="19.625" style="550" customWidth="1"/>
    <col min="2" max="2" width="15.875" style="550" customWidth="1"/>
    <col min="3" max="4" width="8.00390625" style="550" customWidth="1"/>
    <col min="5" max="5" width="0.2421875" style="550" customWidth="1"/>
    <col min="6" max="6" width="9.00390625" style="550" hidden="1" customWidth="1"/>
    <col min="7" max="16384" width="9.00390625" style="550" customWidth="1"/>
  </cols>
  <sheetData>
    <row r="1" spans="1:4" ht="18.75" customHeight="1">
      <c r="A1" s="596" t="s">
        <v>604</v>
      </c>
      <c r="B1" s="596"/>
      <c r="C1" s="596"/>
      <c r="D1" s="596"/>
    </row>
    <row r="2" spans="1:4" ht="16.5" customHeight="1">
      <c r="A2" s="597" t="s">
        <v>605</v>
      </c>
      <c r="B2" s="597"/>
      <c r="C2" s="597"/>
      <c r="D2" s="597"/>
    </row>
    <row r="3" spans="1:4" ht="6.75" customHeight="1">
      <c r="A3" s="554"/>
      <c r="B3" s="554"/>
      <c r="C3" s="554"/>
      <c r="D3" s="554"/>
    </row>
    <row r="4" spans="1:4" ht="13.5" customHeight="1">
      <c r="A4" s="555" t="s">
        <v>606</v>
      </c>
      <c r="B4" s="556"/>
      <c r="C4" s="557"/>
      <c r="D4" s="558" t="s">
        <v>402</v>
      </c>
    </row>
    <row r="5" spans="1:4" ht="13.5" customHeight="1">
      <c r="A5" s="559" t="s">
        <v>4</v>
      </c>
      <c r="B5" s="598" t="s">
        <v>5</v>
      </c>
      <c r="C5" s="599">
        <v>2018</v>
      </c>
      <c r="D5" s="600" t="s">
        <v>356</v>
      </c>
    </row>
    <row r="6" spans="1:4" ht="13.5" customHeight="1">
      <c r="A6" s="601"/>
      <c r="B6" s="602"/>
      <c r="C6" s="603"/>
      <c r="D6" s="563" t="s">
        <v>357</v>
      </c>
    </row>
    <row r="7" spans="1:4" ht="13.5" customHeight="1">
      <c r="A7" s="604"/>
      <c r="B7" s="605"/>
      <c r="C7" s="606"/>
      <c r="D7" s="563" t="s">
        <v>358</v>
      </c>
    </row>
    <row r="8" spans="1:4" ht="3" customHeight="1">
      <c r="A8" s="566"/>
      <c r="B8" s="567"/>
      <c r="C8" s="568"/>
      <c r="D8" s="568"/>
    </row>
    <row r="9" spans="1:6" ht="19.5" customHeight="1">
      <c r="A9" s="569" t="s">
        <v>607</v>
      </c>
      <c r="B9" s="570" t="s">
        <v>608</v>
      </c>
      <c r="C9" s="607">
        <v>162041</v>
      </c>
      <c r="D9" s="608">
        <v>10.7</v>
      </c>
      <c r="F9" s="573"/>
    </row>
    <row r="10" spans="1:6" ht="16.5" customHeight="1">
      <c r="A10" s="574" t="s">
        <v>609</v>
      </c>
      <c r="B10" s="575" t="s">
        <v>610</v>
      </c>
      <c r="C10" s="609">
        <v>114804</v>
      </c>
      <c r="D10" s="610">
        <v>8.5</v>
      </c>
      <c r="F10" s="573"/>
    </row>
    <row r="11" spans="1:6" ht="18.75" customHeight="1">
      <c r="A11" s="584" t="s">
        <v>611</v>
      </c>
      <c r="B11" s="579" t="s">
        <v>612</v>
      </c>
      <c r="C11" s="609">
        <v>74.9</v>
      </c>
      <c r="D11" s="610">
        <v>-20.5</v>
      </c>
      <c r="F11" s="573"/>
    </row>
    <row r="12" spans="1:6" ht="16.5" customHeight="1">
      <c r="A12" s="584" t="s">
        <v>613</v>
      </c>
      <c r="B12" s="579" t="s">
        <v>614</v>
      </c>
      <c r="C12" s="609"/>
      <c r="D12" s="610"/>
      <c r="F12" s="573"/>
    </row>
    <row r="13" spans="1:6" ht="16.5" customHeight="1">
      <c r="A13" s="584" t="s">
        <v>615</v>
      </c>
      <c r="B13" s="611" t="s">
        <v>616</v>
      </c>
      <c r="C13" s="609">
        <v>138.6</v>
      </c>
      <c r="D13" s="610">
        <v>35.9</v>
      </c>
      <c r="F13" s="573"/>
    </row>
    <row r="14" spans="1:6" ht="16.5" customHeight="1">
      <c r="A14" s="584" t="s">
        <v>617</v>
      </c>
      <c r="B14" s="611" t="s">
        <v>618</v>
      </c>
      <c r="C14" s="609">
        <v>156.4</v>
      </c>
      <c r="D14" s="610">
        <v>75.9</v>
      </c>
      <c r="F14" s="573"/>
    </row>
    <row r="15" spans="1:6" ht="16.5" customHeight="1">
      <c r="A15" s="584" t="s">
        <v>619</v>
      </c>
      <c r="B15" s="611" t="s">
        <v>620</v>
      </c>
      <c r="C15" s="609">
        <v>136.7</v>
      </c>
      <c r="D15" s="610">
        <v>41.6</v>
      </c>
      <c r="F15" s="573"/>
    </row>
    <row r="16" spans="1:6" ht="21" customHeight="1">
      <c r="A16" s="584" t="s">
        <v>621</v>
      </c>
      <c r="B16" s="611" t="s">
        <v>622</v>
      </c>
      <c r="C16" s="609">
        <v>81.1</v>
      </c>
      <c r="D16" s="610">
        <v>-10.7</v>
      </c>
      <c r="F16" s="573"/>
    </row>
    <row r="17" spans="1:6" ht="16.5" customHeight="1">
      <c r="A17" s="584" t="s">
        <v>623</v>
      </c>
      <c r="B17" s="580" t="s">
        <v>624</v>
      </c>
      <c r="C17" s="609">
        <v>78.2</v>
      </c>
      <c r="D17" s="610">
        <v>-15.1</v>
      </c>
      <c r="F17" s="573"/>
    </row>
    <row r="18" spans="1:6" ht="16.5" customHeight="1">
      <c r="A18" s="584" t="s">
        <v>625</v>
      </c>
      <c r="B18" s="611" t="s">
        <v>626</v>
      </c>
      <c r="C18" s="609">
        <v>84.3</v>
      </c>
      <c r="D18" s="610">
        <v>-9</v>
      </c>
      <c r="F18" s="573"/>
    </row>
    <row r="19" spans="1:6" ht="16.5" customHeight="1">
      <c r="A19" s="584" t="s">
        <v>627</v>
      </c>
      <c r="B19" s="611" t="s">
        <v>628</v>
      </c>
      <c r="C19" s="609">
        <v>76.3</v>
      </c>
      <c r="D19" s="610">
        <v>-16.4</v>
      </c>
      <c r="F19" s="573"/>
    </row>
    <row r="20" spans="1:6" ht="16.5" customHeight="1">
      <c r="A20" s="584" t="s">
        <v>629</v>
      </c>
      <c r="B20" s="611" t="s">
        <v>630</v>
      </c>
      <c r="C20" s="609">
        <v>96.3</v>
      </c>
      <c r="D20" s="610">
        <v>6.9</v>
      </c>
      <c r="F20" s="573"/>
    </row>
    <row r="21" spans="1:6" ht="16.5" customHeight="1">
      <c r="A21" s="584" t="s">
        <v>631</v>
      </c>
      <c r="B21" s="611" t="s">
        <v>632</v>
      </c>
      <c r="C21" s="609">
        <v>102.5</v>
      </c>
      <c r="D21" s="610">
        <v>15</v>
      </c>
      <c r="F21" s="573"/>
    </row>
    <row r="22" spans="1:6" ht="16.5" customHeight="1">
      <c r="A22" s="584" t="s">
        <v>633</v>
      </c>
      <c r="B22" s="611" t="s">
        <v>634</v>
      </c>
      <c r="C22" s="609">
        <v>101.7</v>
      </c>
      <c r="D22" s="610">
        <v>11</v>
      </c>
      <c r="F22" s="573"/>
    </row>
    <row r="23" spans="1:6" ht="16.5" customHeight="1">
      <c r="A23" s="584" t="s">
        <v>635</v>
      </c>
      <c r="B23" s="611" t="s">
        <v>636</v>
      </c>
      <c r="C23" s="609"/>
      <c r="D23" s="610"/>
      <c r="F23" s="573"/>
    </row>
    <row r="24" spans="1:6" ht="16.5" customHeight="1">
      <c r="A24" s="584" t="s">
        <v>637</v>
      </c>
      <c r="B24" s="611" t="s">
        <v>638</v>
      </c>
      <c r="C24" s="609">
        <v>3051.7</v>
      </c>
      <c r="D24" s="610">
        <v>3192.7</v>
      </c>
      <c r="F24" s="573"/>
    </row>
    <row r="25" spans="1:6" ht="16.5" customHeight="1">
      <c r="A25" s="584" t="s">
        <v>639</v>
      </c>
      <c r="B25" s="611" t="s">
        <v>640</v>
      </c>
      <c r="C25" s="609">
        <v>179.4</v>
      </c>
      <c r="D25" s="610">
        <v>98.4</v>
      </c>
      <c r="F25" s="573"/>
    </row>
    <row r="26" spans="1:6" ht="16.5" customHeight="1">
      <c r="A26" s="584" t="s">
        <v>641</v>
      </c>
      <c r="B26" s="611" t="s">
        <v>642</v>
      </c>
      <c r="C26" s="609"/>
      <c r="D26" s="610"/>
      <c r="F26" s="573"/>
    </row>
    <row r="27" spans="1:6" ht="24" customHeight="1">
      <c r="A27" s="574" t="s">
        <v>643</v>
      </c>
      <c r="B27" s="612" t="s">
        <v>642</v>
      </c>
      <c r="C27" s="609">
        <v>47237</v>
      </c>
      <c r="D27" s="610">
        <v>16.5</v>
      </c>
      <c r="F27" s="573"/>
    </row>
    <row r="28" spans="1:6" ht="16.5" customHeight="1">
      <c r="A28" s="584" t="s">
        <v>644</v>
      </c>
      <c r="B28" s="611" t="s">
        <v>645</v>
      </c>
      <c r="C28" s="609">
        <v>12369</v>
      </c>
      <c r="D28" s="610">
        <v>-8.3</v>
      </c>
      <c r="F28" s="573"/>
    </row>
    <row r="29" spans="1:6" ht="16.5" customHeight="1">
      <c r="A29" s="584" t="s">
        <v>646</v>
      </c>
      <c r="B29" s="613" t="s">
        <v>647</v>
      </c>
      <c r="C29" s="609">
        <v>3251</v>
      </c>
      <c r="D29" s="610">
        <v>-47.1</v>
      </c>
      <c r="F29" s="573"/>
    </row>
    <row r="30" spans="1:6" ht="16.5" customHeight="1">
      <c r="A30" s="584" t="s">
        <v>648</v>
      </c>
      <c r="B30" s="579" t="s">
        <v>649</v>
      </c>
      <c r="C30" s="609"/>
      <c r="D30" s="610"/>
      <c r="F30" s="573"/>
    </row>
    <row r="31" spans="1:6" ht="16.5" customHeight="1">
      <c r="A31" s="584" t="s">
        <v>650</v>
      </c>
      <c r="B31" s="611" t="s">
        <v>651</v>
      </c>
      <c r="C31" s="609">
        <v>5446</v>
      </c>
      <c r="D31" s="610">
        <v>81</v>
      </c>
      <c r="F31" s="573"/>
    </row>
    <row r="32" spans="1:6" ht="16.5" customHeight="1">
      <c r="A32" s="584" t="s">
        <v>652</v>
      </c>
      <c r="B32" s="613" t="s">
        <v>653</v>
      </c>
      <c r="C32" s="609">
        <v>124</v>
      </c>
      <c r="D32" s="610">
        <v>-70</v>
      </c>
      <c r="F32" s="573"/>
    </row>
    <row r="33" spans="1:6" ht="16.5" customHeight="1">
      <c r="A33" s="614" t="s">
        <v>654</v>
      </c>
      <c r="B33" s="613" t="s">
        <v>655</v>
      </c>
      <c r="C33" s="609">
        <v>25390</v>
      </c>
      <c r="D33" s="610">
        <v>61</v>
      </c>
      <c r="F33" s="573"/>
    </row>
    <row r="34" spans="1:6" ht="16.5" customHeight="1">
      <c r="A34" s="584" t="s">
        <v>656</v>
      </c>
      <c r="B34" s="611" t="s">
        <v>657</v>
      </c>
      <c r="C34" s="609">
        <v>395</v>
      </c>
      <c r="D34" s="610">
        <v>-70</v>
      </c>
      <c r="F34" s="573"/>
    </row>
    <row r="35" spans="1:6" ht="16.5" customHeight="1">
      <c r="A35" s="584" t="s">
        <v>658</v>
      </c>
      <c r="B35" s="611" t="s">
        <v>659</v>
      </c>
      <c r="C35" s="609">
        <v>250</v>
      </c>
      <c r="D35" s="610">
        <v>1000</v>
      </c>
      <c r="F35" s="573"/>
    </row>
    <row r="36" spans="1:6" ht="16.5" customHeight="1">
      <c r="A36" s="584" t="s">
        <v>660</v>
      </c>
      <c r="B36" s="612" t="s">
        <v>661</v>
      </c>
      <c r="C36" s="609">
        <v>13</v>
      </c>
      <c r="D36" s="610">
        <v>-87</v>
      </c>
      <c r="F36" s="573"/>
    </row>
    <row r="37" spans="1:6" ht="21" customHeight="1">
      <c r="A37" s="615" t="s">
        <v>662</v>
      </c>
      <c r="B37" s="570" t="s">
        <v>663</v>
      </c>
      <c r="C37" s="607">
        <v>106538</v>
      </c>
      <c r="D37" s="608">
        <v>270.3</v>
      </c>
      <c r="F37" s="573"/>
    </row>
    <row r="38" spans="1:6" ht="21" customHeight="1">
      <c r="A38" s="588" t="s">
        <v>664</v>
      </c>
      <c r="B38" s="589"/>
      <c r="C38" s="590"/>
      <c r="D38" s="591"/>
      <c r="F38" s="573"/>
    </row>
    <row r="39" ht="1.5" customHeight="1"/>
  </sheetData>
  <sheetProtection/>
  <mergeCells count="5">
    <mergeCell ref="A1:D1"/>
    <mergeCell ref="A2:D2"/>
    <mergeCell ref="A5:A7"/>
    <mergeCell ref="B5:B7"/>
    <mergeCell ref="C5:C7"/>
  </mergeCells>
  <printOptions/>
  <pageMargins left="1.9694444444444446" right="1.9694444444444446" top="2.2" bottom="2.2" header="0" footer="0"/>
  <pageSetup horizontalDpi="600" verticalDpi="600" orientation="portrait" pageOrder="overThenDown" paperSize="9"/>
</worksheet>
</file>

<file path=xl/worksheets/sheet21.xml><?xml version="1.0" encoding="utf-8"?>
<worksheet xmlns="http://schemas.openxmlformats.org/spreadsheetml/2006/main" xmlns:r="http://schemas.openxmlformats.org/officeDocument/2006/relationships">
  <dimension ref="A1:F36"/>
  <sheetViews>
    <sheetView showZeros="0" view="pageBreakPreview" zoomScale="115" zoomScaleSheetLayoutView="115" workbookViewId="0" topLeftCell="A13">
      <selection activeCell="D30" sqref="D30"/>
    </sheetView>
  </sheetViews>
  <sheetFormatPr defaultColWidth="9.00390625" defaultRowHeight="14.25"/>
  <cols>
    <col min="1" max="1" width="14.00390625" style="550" customWidth="1"/>
    <col min="2" max="2" width="16.75390625" style="550" customWidth="1"/>
    <col min="3" max="4" width="7.00390625" style="550" customWidth="1"/>
    <col min="5" max="5" width="0.2421875" style="550" customWidth="1"/>
    <col min="6" max="6" width="9.00390625" style="550" hidden="1" customWidth="1"/>
    <col min="7" max="16384" width="9.00390625" style="550" customWidth="1"/>
  </cols>
  <sheetData>
    <row r="1" spans="1:4" ht="18.75" customHeight="1">
      <c r="A1" s="551" t="s">
        <v>665</v>
      </c>
      <c r="B1" s="551"/>
      <c r="C1" s="551"/>
      <c r="D1" s="551"/>
    </row>
    <row r="2" spans="1:4" ht="16.5" customHeight="1">
      <c r="A2" s="552" t="s">
        <v>666</v>
      </c>
      <c r="B2" s="553"/>
      <c r="C2" s="553"/>
      <c r="D2" s="553"/>
    </row>
    <row r="3" spans="1:4" ht="7.5" customHeight="1">
      <c r="A3" s="554"/>
      <c r="B3" s="554"/>
      <c r="C3" s="554"/>
      <c r="D3" s="554"/>
    </row>
    <row r="4" spans="1:4" ht="13.5" customHeight="1">
      <c r="A4" s="555" t="s">
        <v>606</v>
      </c>
      <c r="B4" s="556"/>
      <c r="C4" s="557"/>
      <c r="D4" s="558" t="s">
        <v>402</v>
      </c>
    </row>
    <row r="5" spans="1:4" ht="13.5" customHeight="1">
      <c r="A5" s="559" t="s">
        <v>4</v>
      </c>
      <c r="B5" s="560" t="s">
        <v>5</v>
      </c>
      <c r="C5" s="561">
        <v>2018</v>
      </c>
      <c r="D5" s="562" t="s">
        <v>356</v>
      </c>
    </row>
    <row r="6" spans="1:4" ht="13.5" customHeight="1">
      <c r="A6" s="563"/>
      <c r="B6" s="564"/>
      <c r="C6" s="565"/>
      <c r="D6" s="563" t="s">
        <v>357</v>
      </c>
    </row>
    <row r="7" spans="1:4" ht="13.5" customHeight="1">
      <c r="A7" s="563"/>
      <c r="B7" s="564"/>
      <c r="C7" s="565"/>
      <c r="D7" s="563" t="s">
        <v>358</v>
      </c>
    </row>
    <row r="8" spans="1:4" ht="3" customHeight="1">
      <c r="A8" s="566"/>
      <c r="B8" s="567"/>
      <c r="C8" s="568"/>
      <c r="D8" s="568"/>
    </row>
    <row r="9" spans="1:6" ht="21" customHeight="1">
      <c r="A9" s="569" t="s">
        <v>667</v>
      </c>
      <c r="B9" s="570" t="s">
        <v>668</v>
      </c>
      <c r="C9" s="571">
        <v>570822</v>
      </c>
      <c r="D9" s="572">
        <v>21.8</v>
      </c>
      <c r="F9" s="573"/>
    </row>
    <row r="10" spans="1:6" ht="21" customHeight="1">
      <c r="A10" s="574" t="s">
        <v>669</v>
      </c>
      <c r="B10" s="575" t="s">
        <v>670</v>
      </c>
      <c r="C10" s="576">
        <v>38852</v>
      </c>
      <c r="D10" s="577">
        <v>-31.2</v>
      </c>
      <c r="F10" s="573"/>
    </row>
    <row r="11" spans="1:6" ht="21" customHeight="1">
      <c r="A11" s="574" t="s">
        <v>671</v>
      </c>
      <c r="B11" s="575" t="s">
        <v>672</v>
      </c>
      <c r="C11" s="578"/>
      <c r="D11" s="577"/>
      <c r="F11" s="573"/>
    </row>
    <row r="12" spans="1:6" ht="21" customHeight="1">
      <c r="A12" s="574" t="s">
        <v>673</v>
      </c>
      <c r="B12" s="575" t="s">
        <v>674</v>
      </c>
      <c r="C12" s="576">
        <v>1438</v>
      </c>
      <c r="D12" s="577">
        <v>-7.9</v>
      </c>
      <c r="F12" s="573"/>
    </row>
    <row r="13" spans="1:6" ht="21" customHeight="1">
      <c r="A13" s="574" t="s">
        <v>675</v>
      </c>
      <c r="B13" s="575" t="s">
        <v>676</v>
      </c>
      <c r="C13" s="576">
        <v>18542</v>
      </c>
      <c r="D13" s="577">
        <v>-11.7</v>
      </c>
      <c r="F13" s="573"/>
    </row>
    <row r="14" spans="1:6" ht="21" customHeight="1">
      <c r="A14" s="574" t="s">
        <v>677</v>
      </c>
      <c r="B14" s="575" t="s">
        <v>206</v>
      </c>
      <c r="C14" s="576">
        <v>80104</v>
      </c>
      <c r="D14" s="577">
        <v>23.2</v>
      </c>
      <c r="F14" s="573"/>
    </row>
    <row r="15" spans="1:6" ht="21" customHeight="1">
      <c r="A15" s="574" t="s">
        <v>678</v>
      </c>
      <c r="B15" s="575" t="s">
        <v>679</v>
      </c>
      <c r="C15" s="576">
        <v>591</v>
      </c>
      <c r="D15" s="577">
        <v>-16.4</v>
      </c>
      <c r="F15" s="573"/>
    </row>
    <row r="16" spans="1:6" ht="21" customHeight="1">
      <c r="A16" s="574" t="s">
        <v>680</v>
      </c>
      <c r="B16" s="575" t="s">
        <v>681</v>
      </c>
      <c r="C16" s="576">
        <v>12986</v>
      </c>
      <c r="D16" s="577">
        <v>191.5</v>
      </c>
      <c r="F16" s="573"/>
    </row>
    <row r="17" spans="1:6" ht="21" customHeight="1">
      <c r="A17" s="574" t="s">
        <v>682</v>
      </c>
      <c r="B17" s="579" t="s">
        <v>683</v>
      </c>
      <c r="C17" s="576">
        <v>93667</v>
      </c>
      <c r="D17" s="577">
        <v>24</v>
      </c>
      <c r="F17" s="573"/>
    </row>
    <row r="18" spans="1:6" ht="21" customHeight="1">
      <c r="A18" s="574" t="s">
        <v>684</v>
      </c>
      <c r="B18" s="575" t="s">
        <v>685</v>
      </c>
      <c r="C18" s="576">
        <v>47673</v>
      </c>
      <c r="D18" s="577">
        <v>-11.6</v>
      </c>
      <c r="F18" s="573"/>
    </row>
    <row r="19" spans="1:6" ht="21" customHeight="1">
      <c r="A19" s="574" t="s">
        <v>686</v>
      </c>
      <c r="B19" s="575" t="s">
        <v>687</v>
      </c>
      <c r="C19" s="576">
        <v>24899</v>
      </c>
      <c r="D19" s="577">
        <v>-11.3</v>
      </c>
      <c r="F19" s="573"/>
    </row>
    <row r="20" spans="1:6" ht="21" customHeight="1">
      <c r="A20" s="574" t="s">
        <v>688</v>
      </c>
      <c r="B20" s="575" t="s">
        <v>689</v>
      </c>
      <c r="C20" s="576">
        <v>102302</v>
      </c>
      <c r="D20" s="577">
        <v>100.9</v>
      </c>
      <c r="F20" s="573"/>
    </row>
    <row r="21" spans="1:6" ht="21" customHeight="1">
      <c r="A21" s="574" t="s">
        <v>690</v>
      </c>
      <c r="B21" s="579" t="s">
        <v>691</v>
      </c>
      <c r="C21" s="576">
        <v>36147</v>
      </c>
      <c r="D21" s="577">
        <v>20.6</v>
      </c>
      <c r="F21" s="573"/>
    </row>
    <row r="22" spans="1:6" ht="21" customHeight="1">
      <c r="A22" s="574" t="s">
        <v>692</v>
      </c>
      <c r="B22" s="575" t="s">
        <v>693</v>
      </c>
      <c r="C22" s="576">
        <v>76815</v>
      </c>
      <c r="D22" s="577">
        <v>24.6</v>
      </c>
      <c r="F22" s="573"/>
    </row>
    <row r="23" spans="1:6" ht="21" customHeight="1">
      <c r="A23" s="574" t="s">
        <v>694</v>
      </c>
      <c r="B23" s="579" t="s">
        <v>695</v>
      </c>
      <c r="C23" s="576">
        <v>1497</v>
      </c>
      <c r="D23" s="577">
        <v>-13.3</v>
      </c>
      <c r="F23" s="573"/>
    </row>
    <row r="24" spans="1:6" ht="21" customHeight="1">
      <c r="A24" s="574" t="s">
        <v>696</v>
      </c>
      <c r="B24" s="575" t="s">
        <v>697</v>
      </c>
      <c r="C24" s="576">
        <v>1155</v>
      </c>
      <c r="D24" s="577">
        <v>-3.5</v>
      </c>
      <c r="F24" s="573"/>
    </row>
    <row r="25" spans="1:6" ht="21" customHeight="1">
      <c r="A25" s="574" t="s">
        <v>698</v>
      </c>
      <c r="B25" s="575" t="s">
        <v>699</v>
      </c>
      <c r="C25" s="578"/>
      <c r="D25" s="577"/>
      <c r="F25" s="573"/>
    </row>
    <row r="26" spans="1:6" ht="21" customHeight="1">
      <c r="A26" s="574" t="s">
        <v>700</v>
      </c>
      <c r="B26" s="579" t="s">
        <v>701</v>
      </c>
      <c r="C26" s="576">
        <v>3368</v>
      </c>
      <c r="D26" s="577">
        <v>5670.4</v>
      </c>
      <c r="F26" s="573"/>
    </row>
    <row r="27" spans="1:6" ht="21" customHeight="1">
      <c r="A27" s="574" t="s">
        <v>702</v>
      </c>
      <c r="B27" s="575" t="s">
        <v>703</v>
      </c>
      <c r="C27" s="576">
        <v>20987</v>
      </c>
      <c r="D27" s="577">
        <v>145.8</v>
      </c>
      <c r="F27" s="573"/>
    </row>
    <row r="28" spans="1:6" ht="21" customHeight="1">
      <c r="A28" s="574" t="s">
        <v>704</v>
      </c>
      <c r="B28" s="580" t="s">
        <v>705</v>
      </c>
      <c r="C28" s="576">
        <v>1164</v>
      </c>
      <c r="D28" s="577">
        <v>6.5</v>
      </c>
      <c r="F28" s="573"/>
    </row>
    <row r="29" spans="1:6" ht="21" customHeight="1">
      <c r="A29" s="574" t="s">
        <v>706</v>
      </c>
      <c r="B29" s="580" t="s">
        <v>707</v>
      </c>
      <c r="C29" s="578" t="s">
        <v>708</v>
      </c>
      <c r="D29" s="577"/>
      <c r="F29" s="573"/>
    </row>
    <row r="30" spans="1:6" ht="21" customHeight="1">
      <c r="A30" s="581" t="s">
        <v>709</v>
      </c>
      <c r="B30" s="580" t="s">
        <v>710</v>
      </c>
      <c r="C30" s="576">
        <v>7658</v>
      </c>
      <c r="D30" s="577">
        <v>13.6</v>
      </c>
      <c r="F30" s="573"/>
    </row>
    <row r="31" spans="1:6" ht="21" customHeight="1">
      <c r="A31" s="581" t="s">
        <v>711</v>
      </c>
      <c r="B31" s="575" t="s">
        <v>712</v>
      </c>
      <c r="C31" s="582">
        <v>73</v>
      </c>
      <c r="D31" s="583"/>
      <c r="F31" s="573"/>
    </row>
    <row r="32" spans="1:6" ht="21" customHeight="1">
      <c r="A32" s="584" t="s">
        <v>713</v>
      </c>
      <c r="B32" s="575" t="s">
        <v>714</v>
      </c>
      <c r="C32" s="582"/>
      <c r="D32" s="585"/>
      <c r="F32" s="573"/>
    </row>
    <row r="33" spans="1:6" ht="21" customHeight="1">
      <c r="A33" s="586" t="s">
        <v>715</v>
      </c>
      <c r="B33" s="587" t="s">
        <v>716</v>
      </c>
      <c r="C33" s="571">
        <v>142035</v>
      </c>
      <c r="D33" s="572">
        <v>9.6</v>
      </c>
      <c r="F33" s="573"/>
    </row>
    <row r="34" spans="1:6" ht="21" customHeight="1">
      <c r="A34" s="588" t="s">
        <v>717</v>
      </c>
      <c r="B34" s="589"/>
      <c r="C34" s="590"/>
      <c r="D34" s="591"/>
      <c r="F34" s="573"/>
    </row>
    <row r="35" spans="2:4" ht="10.5" customHeight="1">
      <c r="B35" s="592"/>
      <c r="C35" s="593"/>
      <c r="D35" s="593"/>
    </row>
    <row r="36" spans="1:4" ht="10.5" customHeight="1">
      <c r="A36" s="594"/>
      <c r="B36" s="594"/>
      <c r="C36" s="595"/>
      <c r="D36" s="595"/>
    </row>
    <row r="37" ht="1.5" customHeight="1"/>
  </sheetData>
  <sheetProtection/>
  <mergeCells count="5">
    <mergeCell ref="A1:D1"/>
    <mergeCell ref="A2:D2"/>
    <mergeCell ref="A5:A7"/>
    <mergeCell ref="B5:B7"/>
    <mergeCell ref="C5:C7"/>
  </mergeCells>
  <printOptions/>
  <pageMargins left="1.9694444444444446" right="1.9694444444444446" top="2.2" bottom="2.2" header="0" footer="0"/>
  <pageSetup horizontalDpi="600" verticalDpi="600" orientation="portrait" pageOrder="overThenDown" paperSize="9"/>
</worksheet>
</file>

<file path=xl/worksheets/sheet22.xml><?xml version="1.0" encoding="utf-8"?>
<worksheet xmlns="http://schemas.openxmlformats.org/spreadsheetml/2006/main" xmlns:r="http://schemas.openxmlformats.org/officeDocument/2006/relationships">
  <dimension ref="A1:C31"/>
  <sheetViews>
    <sheetView showZeros="0" view="pageBreakPreview" zoomScale="115" zoomScaleSheetLayoutView="115" workbookViewId="0" topLeftCell="A1">
      <selection activeCell="C7" sqref="C7:C27"/>
    </sheetView>
  </sheetViews>
  <sheetFormatPr defaultColWidth="9.00390625" defaultRowHeight="14.25"/>
  <cols>
    <col min="1" max="1" width="16.50390625" style="421" customWidth="1"/>
    <col min="2" max="2" width="21.125" style="421" customWidth="1"/>
    <col min="3" max="3" width="7.00390625" style="421" customWidth="1"/>
    <col min="4" max="4" width="0.2421875" style="421" customWidth="1"/>
    <col min="5" max="5" width="9.00390625" style="421" hidden="1" customWidth="1"/>
    <col min="6" max="6" width="9.00390625" style="421" customWidth="1"/>
    <col min="7" max="7" width="16.25390625" style="421" customWidth="1"/>
    <col min="8" max="16384" width="9.00390625" style="421" customWidth="1"/>
  </cols>
  <sheetData>
    <row r="1" spans="1:3" ht="18.75" customHeight="1">
      <c r="A1" s="480" t="s">
        <v>718</v>
      </c>
      <c r="B1" s="480"/>
      <c r="C1" s="480"/>
    </row>
    <row r="2" spans="1:3" ht="17.25" customHeight="1">
      <c r="A2" s="482" t="s">
        <v>719</v>
      </c>
      <c r="B2" s="482"/>
      <c r="C2" s="482"/>
    </row>
    <row r="3" spans="1:3" ht="7.5" customHeight="1">
      <c r="A3" s="528"/>
      <c r="B3" s="528"/>
      <c r="C3" s="528"/>
    </row>
    <row r="4" spans="1:3" ht="13.5" customHeight="1">
      <c r="A4" s="529" t="s">
        <v>720</v>
      </c>
      <c r="B4" s="530"/>
      <c r="C4" s="531" t="s">
        <v>721</v>
      </c>
    </row>
    <row r="5" spans="1:3" ht="23.25" customHeight="1">
      <c r="A5" s="487" t="s">
        <v>4</v>
      </c>
      <c r="B5" s="532" t="s">
        <v>5</v>
      </c>
      <c r="C5" s="533">
        <v>2018</v>
      </c>
    </row>
    <row r="6" spans="1:3" ht="3" customHeight="1">
      <c r="A6" s="493"/>
      <c r="B6" s="494"/>
      <c r="C6" s="534"/>
    </row>
    <row r="7" spans="1:3" ht="15.75" customHeight="1">
      <c r="A7" s="535" t="s">
        <v>722</v>
      </c>
      <c r="B7" s="536" t="s">
        <v>723</v>
      </c>
      <c r="C7" s="537">
        <v>101.4</v>
      </c>
    </row>
    <row r="8" spans="1:3" ht="15.75" customHeight="1">
      <c r="A8" s="535" t="s">
        <v>724</v>
      </c>
      <c r="B8" s="536" t="s">
        <v>725</v>
      </c>
      <c r="C8" s="538">
        <v>101.2</v>
      </c>
    </row>
    <row r="9" spans="1:3" ht="15.75" customHeight="1">
      <c r="A9" s="535" t="s">
        <v>726</v>
      </c>
      <c r="B9" s="536" t="s">
        <v>727</v>
      </c>
      <c r="C9" s="537">
        <v>101.7</v>
      </c>
    </row>
    <row r="10" spans="1:3" ht="15.75" customHeight="1">
      <c r="A10" s="535" t="s">
        <v>728</v>
      </c>
      <c r="B10" s="536" t="s">
        <v>729</v>
      </c>
      <c r="C10" s="537">
        <v>101.3</v>
      </c>
    </row>
    <row r="11" spans="1:3" ht="15.75" customHeight="1">
      <c r="A11" s="535" t="s">
        <v>730</v>
      </c>
      <c r="B11" s="536" t="s">
        <v>731</v>
      </c>
      <c r="C11" s="537">
        <v>101.2</v>
      </c>
    </row>
    <row r="12" spans="1:3" ht="15.75" customHeight="1">
      <c r="A12" s="539" t="s">
        <v>732</v>
      </c>
      <c r="B12" s="536" t="s">
        <v>733</v>
      </c>
      <c r="C12" s="538">
        <v>101.6</v>
      </c>
    </row>
    <row r="13" spans="1:3" ht="15.75" customHeight="1">
      <c r="A13" s="539" t="s">
        <v>734</v>
      </c>
      <c r="B13" s="536" t="s">
        <v>735</v>
      </c>
      <c r="C13" s="538">
        <v>100</v>
      </c>
    </row>
    <row r="14" spans="1:3" ht="15.75" customHeight="1">
      <c r="A14" s="539" t="s">
        <v>736</v>
      </c>
      <c r="B14" s="536" t="s">
        <v>737</v>
      </c>
      <c r="C14" s="538">
        <v>96.5</v>
      </c>
    </row>
    <row r="15" spans="1:3" ht="15.75" customHeight="1">
      <c r="A15" s="539" t="s">
        <v>738</v>
      </c>
      <c r="B15" s="540" t="s">
        <v>739</v>
      </c>
      <c r="C15" s="538">
        <v>99.7</v>
      </c>
    </row>
    <row r="16" spans="1:3" ht="15.75" customHeight="1">
      <c r="A16" s="539" t="s">
        <v>740</v>
      </c>
      <c r="B16" s="536" t="s">
        <v>741</v>
      </c>
      <c r="C16" s="538">
        <v>109.7</v>
      </c>
    </row>
    <row r="17" spans="1:3" ht="15.75" customHeight="1">
      <c r="A17" s="541" t="s">
        <v>742</v>
      </c>
      <c r="B17" s="536" t="s">
        <v>743</v>
      </c>
      <c r="C17" s="538">
        <v>113.6</v>
      </c>
    </row>
    <row r="18" spans="1:3" ht="15.75" customHeight="1">
      <c r="A18" s="541" t="s">
        <v>744</v>
      </c>
      <c r="B18" s="536" t="s">
        <v>745</v>
      </c>
      <c r="C18" s="538">
        <v>98.5</v>
      </c>
    </row>
    <row r="19" spans="1:3" ht="15.75" customHeight="1">
      <c r="A19" s="539" t="s">
        <v>746</v>
      </c>
      <c r="B19" s="542" t="s">
        <v>747</v>
      </c>
      <c r="C19" s="538">
        <v>100.1</v>
      </c>
    </row>
    <row r="20" spans="1:3" ht="15.75" customHeight="1">
      <c r="A20" s="539" t="s">
        <v>748</v>
      </c>
      <c r="B20" s="536" t="s">
        <v>749</v>
      </c>
      <c r="C20" s="538">
        <v>100.1</v>
      </c>
    </row>
    <row r="21" spans="1:3" ht="15.75" customHeight="1">
      <c r="A21" s="539" t="s">
        <v>750</v>
      </c>
      <c r="B21" s="540" t="s">
        <v>751</v>
      </c>
      <c r="C21" s="538">
        <v>103.2</v>
      </c>
    </row>
    <row r="22" spans="1:3" ht="15.75" customHeight="1">
      <c r="A22" s="539" t="s">
        <v>752</v>
      </c>
      <c r="B22" s="543" t="s">
        <v>753</v>
      </c>
      <c r="C22" s="537">
        <v>102.6</v>
      </c>
    </row>
    <row r="23" spans="1:3" ht="15.75" customHeight="1">
      <c r="A23" s="539" t="s">
        <v>754</v>
      </c>
      <c r="B23" s="540" t="s">
        <v>755</v>
      </c>
      <c r="C23" s="537">
        <v>99.9</v>
      </c>
    </row>
    <row r="24" spans="1:3" ht="15.75" customHeight="1">
      <c r="A24" s="539" t="s">
        <v>756</v>
      </c>
      <c r="B24" s="544" t="s">
        <v>757</v>
      </c>
      <c r="C24" s="538">
        <v>99.7</v>
      </c>
    </row>
    <row r="25" spans="1:3" ht="15.75" customHeight="1">
      <c r="A25" s="539" t="s">
        <v>758</v>
      </c>
      <c r="B25" s="536" t="s">
        <v>759</v>
      </c>
      <c r="C25" s="537">
        <v>101.5</v>
      </c>
    </row>
    <row r="26" spans="1:3" ht="15.75" customHeight="1">
      <c r="A26" s="539" t="s">
        <v>760</v>
      </c>
      <c r="B26" s="536" t="s">
        <v>761</v>
      </c>
      <c r="C26" s="538">
        <v>101.7</v>
      </c>
    </row>
    <row r="27" spans="1:3" ht="15.75" customHeight="1">
      <c r="A27" s="545"/>
      <c r="B27" s="546"/>
      <c r="C27" s="538"/>
    </row>
    <row r="28" spans="1:3" ht="3" customHeight="1">
      <c r="A28" s="547"/>
      <c r="B28" s="548"/>
      <c r="C28" s="549"/>
    </row>
    <row r="29" ht="1.5" customHeight="1"/>
    <row r="30" spans="1:3" ht="14.25">
      <c r="A30" s="426"/>
      <c r="B30" s="426"/>
      <c r="C30" s="426"/>
    </row>
    <row r="31" spans="1:3" ht="14.25">
      <c r="A31" s="426"/>
      <c r="B31" s="426"/>
      <c r="C31" s="426"/>
    </row>
  </sheetData>
  <sheetProtection/>
  <mergeCells count="2">
    <mergeCell ref="A1:C1"/>
    <mergeCell ref="A2:C2"/>
  </mergeCells>
  <printOptions/>
  <pageMargins left="1.9694444444444446" right="1.9694444444444446" top="2.2" bottom="2.2" header="0" footer="0"/>
  <pageSetup horizontalDpi="600" verticalDpi="600" orientation="portrait" pageOrder="overThenDown" paperSize="9"/>
</worksheet>
</file>

<file path=xl/worksheets/sheet23.xml><?xml version="1.0" encoding="utf-8"?>
<worksheet xmlns="http://schemas.openxmlformats.org/spreadsheetml/2006/main" xmlns:r="http://schemas.openxmlformats.org/officeDocument/2006/relationships">
  <dimension ref="A1:L21"/>
  <sheetViews>
    <sheetView showGridLines="0" showZeros="0" view="pageBreakPreview" zoomScale="115" zoomScaleSheetLayoutView="115" workbookViewId="0" topLeftCell="A1">
      <selection activeCell="K17" sqref="K17"/>
    </sheetView>
  </sheetViews>
  <sheetFormatPr defaultColWidth="9.00390625" defaultRowHeight="14.25"/>
  <cols>
    <col min="1" max="1" width="13.75390625" style="421" customWidth="1"/>
    <col min="2" max="2" width="15.625" style="421" customWidth="1"/>
    <col min="3" max="4" width="4.25390625" style="479" customWidth="1"/>
    <col min="5" max="7" width="6.00390625" style="421" customWidth="1"/>
    <col min="8" max="8" width="0.2421875" style="421" customWidth="1"/>
    <col min="9" max="9" width="9.00390625" style="421" hidden="1" customWidth="1"/>
    <col min="10" max="16384" width="9.00390625" style="421" customWidth="1"/>
  </cols>
  <sheetData>
    <row r="1" spans="1:7" ht="18.75" customHeight="1">
      <c r="A1" s="480" t="s">
        <v>762</v>
      </c>
      <c r="B1" s="480"/>
      <c r="C1" s="480"/>
      <c r="D1" s="480"/>
      <c r="E1" s="480"/>
      <c r="F1" s="480"/>
      <c r="G1" s="480"/>
    </row>
    <row r="2" spans="1:7" ht="18.75" customHeight="1">
      <c r="A2" s="481" t="s">
        <v>763</v>
      </c>
      <c r="B2" s="482"/>
      <c r="C2" s="482"/>
      <c r="D2" s="482"/>
      <c r="E2" s="482"/>
      <c r="F2" s="482"/>
      <c r="G2" s="482"/>
    </row>
    <row r="3" spans="1:7" ht="12" customHeight="1">
      <c r="A3" s="483"/>
      <c r="B3" s="484"/>
      <c r="C3" s="485"/>
      <c r="D3" s="485"/>
      <c r="E3" s="484"/>
      <c r="F3" s="484"/>
      <c r="G3" s="486"/>
    </row>
    <row r="4" spans="1:7" ht="11.25" customHeight="1">
      <c r="A4" s="487" t="s">
        <v>4</v>
      </c>
      <c r="B4" s="433" t="s">
        <v>5</v>
      </c>
      <c r="C4" s="488" t="s">
        <v>764</v>
      </c>
      <c r="D4" s="489" t="s">
        <v>765</v>
      </c>
      <c r="E4" s="434">
        <v>2018</v>
      </c>
      <c r="F4" s="434">
        <v>2017</v>
      </c>
      <c r="G4" s="488" t="s">
        <v>766</v>
      </c>
    </row>
    <row r="5" spans="1:7" ht="11.25" customHeight="1">
      <c r="A5" s="439"/>
      <c r="B5" s="450"/>
      <c r="C5" s="490"/>
      <c r="D5" s="491"/>
      <c r="E5" s="446"/>
      <c r="F5" s="445"/>
      <c r="G5" s="439" t="s">
        <v>357</v>
      </c>
    </row>
    <row r="6" spans="1:7" ht="11.25" customHeight="1">
      <c r="A6" s="439"/>
      <c r="B6" s="450"/>
      <c r="C6" s="490"/>
      <c r="D6" s="492"/>
      <c r="E6" s="446"/>
      <c r="F6" s="445"/>
      <c r="G6" s="439" t="s">
        <v>358</v>
      </c>
    </row>
    <row r="7" spans="1:7" ht="3" customHeight="1">
      <c r="A7" s="493"/>
      <c r="B7" s="494"/>
      <c r="C7" s="455"/>
      <c r="D7" s="455"/>
      <c r="E7" s="455"/>
      <c r="F7" s="455"/>
      <c r="G7" s="455"/>
    </row>
    <row r="8" spans="1:10" ht="32.25" customHeight="1">
      <c r="A8" s="495" t="s">
        <v>767</v>
      </c>
      <c r="B8" s="496" t="s">
        <v>768</v>
      </c>
      <c r="C8" s="497" t="s">
        <v>769</v>
      </c>
      <c r="D8" s="498" t="s">
        <v>770</v>
      </c>
      <c r="E8" s="499">
        <v>74767</v>
      </c>
      <c r="F8" s="499">
        <v>68654</v>
      </c>
      <c r="G8" s="460">
        <f aca="true" t="shared" si="0" ref="G8:G14">(E8-F8)/F8*100</f>
        <v>8.904069682757013</v>
      </c>
      <c r="J8" s="523"/>
    </row>
    <row r="9" spans="1:10" ht="32.25" customHeight="1">
      <c r="A9" s="500" t="s">
        <v>771</v>
      </c>
      <c r="B9" s="496" t="s">
        <v>42</v>
      </c>
      <c r="C9" s="497" t="s">
        <v>769</v>
      </c>
      <c r="D9" s="498" t="s">
        <v>770</v>
      </c>
      <c r="E9" s="464">
        <v>23325</v>
      </c>
      <c r="F9" s="464">
        <v>21373</v>
      </c>
      <c r="G9" s="460">
        <f t="shared" si="0"/>
        <v>9.133018294109391</v>
      </c>
      <c r="J9" s="523"/>
    </row>
    <row r="10" spans="1:10" ht="32.25" customHeight="1">
      <c r="A10" s="501" t="s">
        <v>232</v>
      </c>
      <c r="B10" s="502" t="s">
        <v>44</v>
      </c>
      <c r="C10" s="503" t="s">
        <v>769</v>
      </c>
      <c r="D10" s="504" t="s">
        <v>770</v>
      </c>
      <c r="E10" s="505">
        <v>32995</v>
      </c>
      <c r="F10" s="505">
        <v>30448</v>
      </c>
      <c r="G10" s="460">
        <f t="shared" si="0"/>
        <v>8.365081450341567</v>
      </c>
      <c r="J10" s="523"/>
    </row>
    <row r="11" spans="1:12" ht="32.25" customHeight="1">
      <c r="A11" s="501" t="s">
        <v>233</v>
      </c>
      <c r="B11" s="502" t="s">
        <v>772</v>
      </c>
      <c r="C11" s="503" t="s">
        <v>769</v>
      </c>
      <c r="D11" s="504" t="s">
        <v>770</v>
      </c>
      <c r="E11" s="505">
        <v>15400</v>
      </c>
      <c r="F11" s="505">
        <v>14213</v>
      </c>
      <c r="G11" s="460">
        <f t="shared" si="0"/>
        <v>8.35150918173503</v>
      </c>
      <c r="J11" s="523"/>
      <c r="K11" s="524"/>
      <c r="L11" s="525"/>
    </row>
    <row r="12" spans="1:12" ht="32.25" customHeight="1">
      <c r="A12" s="500" t="s">
        <v>773</v>
      </c>
      <c r="B12" s="496" t="s">
        <v>774</v>
      </c>
      <c r="C12" s="497" t="s">
        <v>769</v>
      </c>
      <c r="D12" s="498" t="s">
        <v>770</v>
      </c>
      <c r="E12" s="464">
        <v>14183</v>
      </c>
      <c r="F12" s="464">
        <v>14071</v>
      </c>
      <c r="G12" s="460">
        <f t="shared" si="0"/>
        <v>0.7959633288323503</v>
      </c>
      <c r="J12" s="523"/>
      <c r="K12" s="526"/>
      <c r="L12" s="527"/>
    </row>
    <row r="13" spans="1:12" ht="32.25" customHeight="1">
      <c r="A13" s="501" t="s">
        <v>232</v>
      </c>
      <c r="B13" s="502" t="s">
        <v>775</v>
      </c>
      <c r="C13" s="503" t="s">
        <v>769</v>
      </c>
      <c r="D13" s="504" t="s">
        <v>770</v>
      </c>
      <c r="E13" s="505">
        <v>19824</v>
      </c>
      <c r="F13" s="505">
        <v>19715</v>
      </c>
      <c r="G13" s="460">
        <f t="shared" si="0"/>
        <v>0.552878518894243</v>
      </c>
      <c r="J13" s="523"/>
      <c r="K13" s="526"/>
      <c r="L13" s="527"/>
    </row>
    <row r="14" spans="1:10" ht="32.25" customHeight="1">
      <c r="A14" s="501" t="s">
        <v>233</v>
      </c>
      <c r="B14" s="502" t="s">
        <v>776</v>
      </c>
      <c r="C14" s="503" t="s">
        <v>769</v>
      </c>
      <c r="D14" s="504" t="s">
        <v>770</v>
      </c>
      <c r="E14" s="505">
        <v>10590</v>
      </c>
      <c r="F14" s="505">
        <v>10172</v>
      </c>
      <c r="G14" s="460">
        <f t="shared" si="0"/>
        <v>4.109319701140386</v>
      </c>
      <c r="J14" s="523"/>
    </row>
    <row r="15" spans="1:10" ht="32.25" customHeight="1">
      <c r="A15" s="500" t="s">
        <v>777</v>
      </c>
      <c r="B15" s="506" t="s">
        <v>235</v>
      </c>
      <c r="C15" s="504" t="s">
        <v>778</v>
      </c>
      <c r="D15" s="504" t="s">
        <v>778</v>
      </c>
      <c r="E15" s="464">
        <v>39.2</v>
      </c>
      <c r="F15" s="464">
        <v>40.2</v>
      </c>
      <c r="G15" s="507" t="s">
        <v>779</v>
      </c>
      <c r="J15" s="523"/>
    </row>
    <row r="16" spans="1:10" ht="32.25" customHeight="1">
      <c r="A16" s="501" t="s">
        <v>236</v>
      </c>
      <c r="B16" s="506" t="s">
        <v>780</v>
      </c>
      <c r="C16" s="504" t="s">
        <v>778</v>
      </c>
      <c r="D16" s="504" t="s">
        <v>778</v>
      </c>
      <c r="E16" s="508">
        <v>40.2</v>
      </c>
      <c r="F16" s="508">
        <v>39</v>
      </c>
      <c r="G16" s="507" t="s">
        <v>781</v>
      </c>
      <c r="J16" s="523"/>
    </row>
    <row r="17" spans="1:10" ht="32.25" customHeight="1">
      <c r="A17" s="501" t="s">
        <v>238</v>
      </c>
      <c r="B17" s="506" t="s">
        <v>782</v>
      </c>
      <c r="C17" s="504" t="s">
        <v>778</v>
      </c>
      <c r="D17" s="504" t="s">
        <v>778</v>
      </c>
      <c r="E17" s="508">
        <v>37.6</v>
      </c>
      <c r="F17" s="508">
        <v>43.2</v>
      </c>
      <c r="G17" s="507" t="s">
        <v>783</v>
      </c>
      <c r="J17" s="523"/>
    </row>
    <row r="18" spans="1:10" ht="32.25" customHeight="1">
      <c r="A18" s="509" t="s">
        <v>784</v>
      </c>
      <c r="B18" s="510" t="s">
        <v>785</v>
      </c>
      <c r="C18" s="511" t="s">
        <v>786</v>
      </c>
      <c r="D18" s="512" t="s">
        <v>787</v>
      </c>
      <c r="E18" s="513" t="s">
        <v>788</v>
      </c>
      <c r="F18" s="513" t="s">
        <v>789</v>
      </c>
      <c r="G18" s="460">
        <f>E18/F18*100-100</f>
        <v>1.9184652278177339</v>
      </c>
      <c r="J18" s="523"/>
    </row>
    <row r="19" spans="1:10" ht="32.25" customHeight="1">
      <c r="A19" s="514" t="s">
        <v>790</v>
      </c>
      <c r="B19" s="515" t="s">
        <v>791</v>
      </c>
      <c r="C19" s="516" t="s">
        <v>786</v>
      </c>
      <c r="D19" s="517" t="s">
        <v>787</v>
      </c>
      <c r="E19" s="518">
        <v>31.8</v>
      </c>
      <c r="F19" s="518">
        <v>31.6</v>
      </c>
      <c r="G19" s="519">
        <v>0.5</v>
      </c>
      <c r="J19" s="523"/>
    </row>
    <row r="20" spans="1:7" ht="18.75" customHeight="1">
      <c r="A20" s="520"/>
      <c r="B20" s="520"/>
      <c r="C20" s="520"/>
      <c r="D20" s="520"/>
      <c r="E20" s="520"/>
      <c r="F20" s="520"/>
      <c r="G20" s="520"/>
    </row>
    <row r="21" spans="1:7" ht="14.25">
      <c r="A21" s="521"/>
      <c r="B21" s="521"/>
      <c r="C21" s="522"/>
      <c r="D21" s="522"/>
      <c r="E21" s="521"/>
      <c r="F21" s="521"/>
      <c r="G21" s="521"/>
    </row>
  </sheetData>
  <sheetProtection/>
  <mergeCells count="9">
    <mergeCell ref="A1:G1"/>
    <mergeCell ref="A2:G2"/>
    <mergeCell ref="A20:G20"/>
    <mergeCell ref="A4:A6"/>
    <mergeCell ref="B4:B6"/>
    <mergeCell ref="C4:C6"/>
    <mergeCell ref="D4:D6"/>
    <mergeCell ref="E4:E6"/>
    <mergeCell ref="F4:F6"/>
  </mergeCells>
  <printOptions/>
  <pageMargins left="1.9694444444444446" right="1.9694444444444446" top="2.2" bottom="2.2" header="0" footer="0"/>
  <pageSetup horizontalDpi="600" verticalDpi="600" orientation="portrait" pageOrder="overThenDown" paperSize="9"/>
</worksheet>
</file>

<file path=xl/worksheets/sheet24.xml><?xml version="1.0" encoding="utf-8"?>
<worksheet xmlns="http://schemas.openxmlformats.org/spreadsheetml/2006/main" xmlns:r="http://schemas.openxmlformats.org/officeDocument/2006/relationships">
  <dimension ref="A1:N28"/>
  <sheetViews>
    <sheetView showGridLines="0" showZeros="0" view="pageBreakPreview" zoomScale="85" zoomScaleSheetLayoutView="85" workbookViewId="0" topLeftCell="A1">
      <selection activeCell="B13" sqref="B13:G24"/>
    </sheetView>
  </sheetViews>
  <sheetFormatPr defaultColWidth="9.00390625" defaultRowHeight="14.25"/>
  <cols>
    <col min="1" max="1" width="7.00390625" style="421" customWidth="1"/>
    <col min="2" max="2" width="13.625" style="421" customWidth="1"/>
    <col min="3" max="3" width="8.375" style="421" customWidth="1"/>
    <col min="4" max="4" width="11.25390625" style="421" customWidth="1"/>
    <col min="5" max="5" width="8.375" style="421" customWidth="1"/>
    <col min="6" max="6" width="11.25390625" style="421" customWidth="1"/>
    <col min="7" max="7" width="8.375" style="421" customWidth="1"/>
    <col min="8" max="8" width="0.2421875" style="421" customWidth="1"/>
    <col min="9" max="9" width="9.00390625" style="421" hidden="1" customWidth="1"/>
    <col min="10" max="14" width="12.625" style="421" bestFit="1" customWidth="1"/>
    <col min="15" max="16384" width="9.00390625" style="421" customWidth="1"/>
  </cols>
  <sheetData>
    <row r="1" spans="1:7" ht="18.75" customHeight="1">
      <c r="A1" s="422" t="s">
        <v>792</v>
      </c>
      <c r="B1" s="423"/>
      <c r="C1" s="423"/>
      <c r="D1" s="424"/>
      <c r="E1" s="424"/>
      <c r="F1" s="424"/>
      <c r="G1" s="424"/>
    </row>
    <row r="2" spans="1:7" ht="16.5" customHeight="1">
      <c r="A2" s="425" t="s">
        <v>793</v>
      </c>
      <c r="B2" s="425"/>
      <c r="C2" s="425"/>
      <c r="D2" s="425"/>
      <c r="E2" s="425"/>
      <c r="F2" s="425"/>
      <c r="G2" s="425"/>
    </row>
    <row r="3" spans="1:7" ht="16.5" customHeight="1">
      <c r="A3" s="425" t="s">
        <v>794</v>
      </c>
      <c r="B3" s="425"/>
      <c r="C3" s="425"/>
      <c r="D3" s="425"/>
      <c r="E3" s="426"/>
      <c r="F3" s="425"/>
      <c r="G3" s="425"/>
    </row>
    <row r="4" spans="1:7" ht="9.75" customHeight="1">
      <c r="A4" s="427" t="s">
        <v>795</v>
      </c>
      <c r="B4" s="428"/>
      <c r="C4" s="428"/>
      <c r="D4" s="428"/>
      <c r="E4" s="428"/>
      <c r="F4" s="428"/>
      <c r="G4" s="429" t="s">
        <v>778</v>
      </c>
    </row>
    <row r="5" spans="1:7" ht="10.5" customHeight="1">
      <c r="A5" s="430"/>
      <c r="B5" s="431" t="s">
        <v>796</v>
      </c>
      <c r="C5" s="432"/>
      <c r="D5" s="433"/>
      <c r="E5" s="430"/>
      <c r="F5" s="434"/>
      <c r="G5" s="430"/>
    </row>
    <row r="6" spans="1:7" ht="10.5" customHeight="1">
      <c r="A6" s="435" t="s">
        <v>296</v>
      </c>
      <c r="B6" s="436" t="s">
        <v>797</v>
      </c>
      <c r="C6" s="437"/>
      <c r="D6" s="438" t="s">
        <v>798</v>
      </c>
      <c r="E6" s="439"/>
      <c r="F6" s="440" t="s">
        <v>799</v>
      </c>
      <c r="G6" s="439"/>
    </row>
    <row r="7" spans="1:7" ht="10.5" customHeight="1">
      <c r="A7" s="439" t="s">
        <v>310</v>
      </c>
      <c r="B7" s="441"/>
      <c r="C7" s="442"/>
      <c r="D7" s="438"/>
      <c r="E7" s="439"/>
      <c r="F7" s="440"/>
      <c r="G7" s="439"/>
    </row>
    <row r="8" spans="1:10" ht="10.5" customHeight="1">
      <c r="A8" s="439"/>
      <c r="B8" s="443" t="s">
        <v>800</v>
      </c>
      <c r="C8" s="444" t="s">
        <v>801</v>
      </c>
      <c r="D8" s="443" t="s">
        <v>802</v>
      </c>
      <c r="E8" s="444" t="s">
        <v>801</v>
      </c>
      <c r="F8" s="445" t="s">
        <v>802</v>
      </c>
      <c r="G8" s="444" t="s">
        <v>801</v>
      </c>
      <c r="J8" s="474" t="s">
        <v>803</v>
      </c>
    </row>
    <row r="9" spans="1:7" ht="10.5" customHeight="1">
      <c r="A9" s="439"/>
      <c r="B9" s="443" t="s">
        <v>804</v>
      </c>
      <c r="C9" s="446" t="s">
        <v>805</v>
      </c>
      <c r="D9" s="443" t="s">
        <v>806</v>
      </c>
      <c r="E9" s="446" t="s">
        <v>805</v>
      </c>
      <c r="F9" s="445" t="s">
        <v>806</v>
      </c>
      <c r="G9" s="446" t="s">
        <v>805</v>
      </c>
    </row>
    <row r="10" spans="1:7" ht="10.5" customHeight="1">
      <c r="A10" s="439"/>
      <c r="B10" s="447" t="s">
        <v>807</v>
      </c>
      <c r="C10" s="446" t="s">
        <v>808</v>
      </c>
      <c r="D10" s="448" t="s">
        <v>809</v>
      </c>
      <c r="E10" s="446" t="s">
        <v>808</v>
      </c>
      <c r="F10" s="449" t="s">
        <v>810</v>
      </c>
      <c r="G10" s="446" t="s">
        <v>808</v>
      </c>
    </row>
    <row r="11" spans="1:7" ht="2.25" customHeight="1">
      <c r="A11" s="439"/>
      <c r="B11" s="443"/>
      <c r="C11" s="450"/>
      <c r="D11" s="451"/>
      <c r="E11" s="452"/>
      <c r="F11" s="452"/>
      <c r="G11" s="446"/>
    </row>
    <row r="12" spans="1:7" ht="3" customHeight="1">
      <c r="A12" s="453"/>
      <c r="B12" s="454"/>
      <c r="C12" s="454"/>
      <c r="D12" s="455"/>
      <c r="E12" s="455"/>
      <c r="F12" s="455"/>
      <c r="G12" s="455"/>
    </row>
    <row r="13" spans="1:7" ht="24" customHeight="1">
      <c r="A13" s="456">
        <v>2005</v>
      </c>
      <c r="B13" s="457"/>
      <c r="C13" s="457"/>
      <c r="D13" s="457">
        <v>3205</v>
      </c>
      <c r="E13" s="457"/>
      <c r="F13" s="457">
        <v>7073</v>
      </c>
      <c r="G13" s="457"/>
    </row>
    <row r="14" spans="1:7" ht="24" customHeight="1">
      <c r="A14" s="458">
        <v>2008</v>
      </c>
      <c r="B14" s="457"/>
      <c r="C14" s="457"/>
      <c r="D14" s="457">
        <v>4891</v>
      </c>
      <c r="E14" s="457"/>
      <c r="F14" s="457">
        <v>10985</v>
      </c>
      <c r="G14" s="457"/>
    </row>
    <row r="15" spans="1:7" ht="24" customHeight="1">
      <c r="A15" s="458">
        <v>2009</v>
      </c>
      <c r="B15" s="457"/>
      <c r="C15" s="457"/>
      <c r="D15" s="457">
        <v>5292</v>
      </c>
      <c r="E15" s="457"/>
      <c r="F15" s="457">
        <v>12666</v>
      </c>
      <c r="G15" s="457"/>
    </row>
    <row r="16" spans="1:7" ht="24" customHeight="1">
      <c r="A16" s="458">
        <v>2010</v>
      </c>
      <c r="B16" s="457">
        <v>9558</v>
      </c>
      <c r="C16" s="459" t="s">
        <v>90</v>
      </c>
      <c r="D16" s="457">
        <v>6186</v>
      </c>
      <c r="E16" s="459">
        <v>100</v>
      </c>
      <c r="F16" s="457">
        <v>14567</v>
      </c>
      <c r="G16" s="460">
        <v>100</v>
      </c>
    </row>
    <row r="17" spans="1:11" ht="24" customHeight="1">
      <c r="A17" s="458">
        <v>2011</v>
      </c>
      <c r="B17" s="457">
        <v>11453</v>
      </c>
      <c r="C17" s="461">
        <v>119.8</v>
      </c>
      <c r="D17" s="457">
        <v>7539</v>
      </c>
      <c r="E17" s="459">
        <v>121.9</v>
      </c>
      <c r="F17" s="457">
        <v>17160</v>
      </c>
      <c r="G17" s="460">
        <v>117.8</v>
      </c>
      <c r="J17" s="475"/>
      <c r="K17" s="476"/>
    </row>
    <row r="18" spans="1:14" ht="24" customHeight="1">
      <c r="A18" s="458">
        <v>2012</v>
      </c>
      <c r="B18" s="457">
        <v>13045</v>
      </c>
      <c r="C18" s="461">
        <v>136.5</v>
      </c>
      <c r="D18" s="457">
        <v>8537</v>
      </c>
      <c r="E18" s="459">
        <v>138</v>
      </c>
      <c r="F18" s="457">
        <v>19511</v>
      </c>
      <c r="G18" s="460">
        <v>133.94</v>
      </c>
      <c r="J18" s="475"/>
      <c r="K18" s="476"/>
      <c r="L18" s="476"/>
      <c r="M18" s="476"/>
      <c r="N18" s="476"/>
    </row>
    <row r="19" spans="1:14" ht="24" customHeight="1">
      <c r="A19" s="458">
        <v>2013</v>
      </c>
      <c r="B19" s="457">
        <v>14642</v>
      </c>
      <c r="C19" s="461">
        <v>153.1</v>
      </c>
      <c r="D19" s="457">
        <v>9665</v>
      </c>
      <c r="E19" s="459">
        <v>156.2</v>
      </c>
      <c r="F19" s="457">
        <v>21813</v>
      </c>
      <c r="G19" s="460">
        <v>149.7</v>
      </c>
      <c r="J19" s="475"/>
      <c r="K19" s="476"/>
      <c r="L19" s="476"/>
      <c r="M19" s="476"/>
      <c r="N19" s="476"/>
    </row>
    <row r="20" spans="1:14" ht="24" customHeight="1">
      <c r="A20" s="458">
        <v>2014</v>
      </c>
      <c r="B20" s="457">
        <v>16386</v>
      </c>
      <c r="C20" s="461">
        <v>171.3</v>
      </c>
      <c r="D20" s="457">
        <v>10910</v>
      </c>
      <c r="E20" s="459">
        <v>176.4</v>
      </c>
      <c r="F20" s="457">
        <v>23929</v>
      </c>
      <c r="G20" s="460">
        <v>164.3</v>
      </c>
      <c r="J20" s="475"/>
      <c r="K20" s="477"/>
      <c r="L20" s="476"/>
      <c r="M20" s="478"/>
      <c r="N20" s="478"/>
    </row>
    <row r="21" spans="1:14" ht="24" customHeight="1">
      <c r="A21" s="458">
        <v>2015</v>
      </c>
      <c r="B21" s="457">
        <v>17971</v>
      </c>
      <c r="C21" s="461">
        <v>187.9</v>
      </c>
      <c r="D21" s="457">
        <v>12006</v>
      </c>
      <c r="E21" s="459">
        <v>194</v>
      </c>
      <c r="F21" s="457">
        <v>25955</v>
      </c>
      <c r="G21" s="460">
        <v>178.2</v>
      </c>
      <c r="J21" s="475"/>
      <c r="K21" s="477"/>
      <c r="L21" s="476"/>
      <c r="M21" s="478"/>
      <c r="N21" s="478"/>
    </row>
    <row r="22" spans="1:14" ht="24" customHeight="1">
      <c r="A22" s="456">
        <v>2016</v>
      </c>
      <c r="B22" s="462">
        <v>19585</v>
      </c>
      <c r="C22" s="463">
        <v>204.9</v>
      </c>
      <c r="D22" s="457">
        <v>13081</v>
      </c>
      <c r="E22" s="459">
        <v>211.5</v>
      </c>
      <c r="F22" s="457">
        <v>28044</v>
      </c>
      <c r="G22" s="460">
        <v>192.6</v>
      </c>
      <c r="J22" s="475"/>
      <c r="K22" s="477"/>
      <c r="L22" s="476"/>
      <c r="M22" s="478"/>
      <c r="N22" s="478"/>
    </row>
    <row r="23" spans="1:14" ht="24" customHeight="1">
      <c r="A23" s="456">
        <v>2017</v>
      </c>
      <c r="B23" s="462">
        <v>21373</v>
      </c>
      <c r="C23" s="463">
        <v>223.5</v>
      </c>
      <c r="D23" s="457">
        <v>14213</v>
      </c>
      <c r="E23" s="459">
        <v>229.9</v>
      </c>
      <c r="F23" s="457">
        <v>30448</v>
      </c>
      <c r="G23" s="460">
        <v>209.2</v>
      </c>
      <c r="J23" s="475"/>
      <c r="K23" s="477"/>
      <c r="L23" s="476"/>
      <c r="M23" s="478"/>
      <c r="N23" s="478"/>
    </row>
    <row r="24" spans="1:14" ht="24" customHeight="1">
      <c r="A24" s="456">
        <v>2018</v>
      </c>
      <c r="B24" s="464">
        <v>23325</v>
      </c>
      <c r="C24" s="465">
        <v>244</v>
      </c>
      <c r="D24" s="464">
        <v>15400</v>
      </c>
      <c r="E24" s="466">
        <v>248.9</v>
      </c>
      <c r="F24" s="464">
        <v>32995</v>
      </c>
      <c r="G24" s="466">
        <v>226.5</v>
      </c>
      <c r="J24" s="475"/>
      <c r="K24" s="477"/>
      <c r="L24" s="476"/>
      <c r="M24" s="478"/>
      <c r="N24" s="478"/>
    </row>
    <row r="25" spans="1:7" ht="3" customHeight="1">
      <c r="A25" s="467"/>
      <c r="B25" s="468"/>
      <c r="C25" s="468"/>
      <c r="D25" s="469"/>
      <c r="E25" s="470"/>
      <c r="F25" s="469"/>
      <c r="G25" s="471"/>
    </row>
    <row r="26" ht="1.5" customHeight="1"/>
    <row r="27" spans="1:7" ht="21" customHeight="1">
      <c r="A27" s="472" t="s">
        <v>811</v>
      </c>
      <c r="B27" s="472"/>
      <c r="C27" s="472"/>
      <c r="D27" s="472"/>
      <c r="E27" s="472"/>
      <c r="F27" s="472"/>
      <c r="G27" s="472"/>
    </row>
    <row r="28" spans="1:7" ht="22.5" customHeight="1">
      <c r="A28" s="473" t="s">
        <v>812</v>
      </c>
      <c r="B28" s="473"/>
      <c r="C28" s="473"/>
      <c r="D28" s="473"/>
      <c r="E28" s="473"/>
      <c r="F28" s="473"/>
      <c r="G28" s="473"/>
    </row>
    <row r="29" ht="18.75" customHeight="1"/>
  </sheetData>
  <sheetProtection/>
  <mergeCells count="5">
    <mergeCell ref="A1:G1"/>
    <mergeCell ref="A2:G2"/>
    <mergeCell ref="A3:G3"/>
    <mergeCell ref="A27:G27"/>
    <mergeCell ref="A28:G28"/>
  </mergeCells>
  <printOptions/>
  <pageMargins left="1.9694444444444446" right="1.9694444444444446" top="2.2" bottom="2.2" header="0" footer="0"/>
  <pageSetup horizontalDpi="600" verticalDpi="600" orientation="portrait" pageOrder="overThenDown" paperSize="9"/>
</worksheet>
</file>

<file path=xl/worksheets/sheet25.xml><?xml version="1.0" encoding="utf-8"?>
<worksheet xmlns="http://schemas.openxmlformats.org/spreadsheetml/2006/main" xmlns:r="http://schemas.openxmlformats.org/officeDocument/2006/relationships">
  <dimension ref="A1:H22"/>
  <sheetViews>
    <sheetView showZeros="0" view="pageBreakPreview" zoomScale="115" zoomScaleSheetLayoutView="115" workbookViewId="0" topLeftCell="A1">
      <selection activeCell="B11" sqref="B11:D19"/>
    </sheetView>
  </sheetViews>
  <sheetFormatPr defaultColWidth="9.00390625" defaultRowHeight="14.25"/>
  <cols>
    <col min="1" max="1" width="6.875" style="389" customWidth="1"/>
    <col min="2" max="2" width="15.00390625" style="389" customWidth="1"/>
    <col min="3" max="4" width="14.875" style="389" customWidth="1"/>
    <col min="5" max="5" width="0.2421875" style="389" customWidth="1"/>
    <col min="6" max="6" width="9.00390625" style="389" hidden="1" customWidth="1"/>
    <col min="7" max="16384" width="9.00390625" style="389" customWidth="1"/>
  </cols>
  <sheetData>
    <row r="1" spans="1:4" ht="18.75" customHeight="1">
      <c r="A1" s="390" t="s">
        <v>813</v>
      </c>
      <c r="B1" s="391"/>
      <c r="C1" s="391"/>
      <c r="D1" s="391"/>
    </row>
    <row r="2" spans="1:4" ht="16.5" customHeight="1">
      <c r="A2" s="392" t="s">
        <v>793</v>
      </c>
      <c r="B2" s="392"/>
      <c r="C2" s="392"/>
      <c r="D2" s="392"/>
    </row>
    <row r="3" spans="1:4" ht="16.5" customHeight="1">
      <c r="A3" s="392" t="s">
        <v>814</v>
      </c>
      <c r="B3" s="392"/>
      <c r="C3" s="392"/>
      <c r="D3" s="392"/>
    </row>
    <row r="4" spans="1:4" ht="9.75" customHeight="1">
      <c r="A4" s="393"/>
      <c r="B4" s="394"/>
      <c r="C4" s="394"/>
      <c r="D4" s="395"/>
    </row>
    <row r="5" spans="1:4" ht="15.75" customHeight="1">
      <c r="A5" s="396"/>
      <c r="B5" s="397" t="s">
        <v>815</v>
      </c>
      <c r="C5" s="397" t="s">
        <v>816</v>
      </c>
      <c r="D5" s="397" t="s">
        <v>817</v>
      </c>
    </row>
    <row r="6" spans="1:4" ht="10.5" customHeight="1">
      <c r="A6" s="398" t="s">
        <v>581</v>
      </c>
      <c r="B6" s="399" t="s">
        <v>818</v>
      </c>
      <c r="C6" s="400" t="s">
        <v>818</v>
      </c>
      <c r="D6" s="398" t="s">
        <v>819</v>
      </c>
    </row>
    <row r="7" spans="1:4" ht="12.75" customHeight="1">
      <c r="A7" s="401" t="s">
        <v>310</v>
      </c>
      <c r="B7" s="402" t="s">
        <v>820</v>
      </c>
      <c r="C7" s="402" t="s">
        <v>820</v>
      </c>
      <c r="D7" s="403" t="s">
        <v>821</v>
      </c>
    </row>
    <row r="8" spans="1:4" ht="9.75" customHeight="1">
      <c r="A8" s="401"/>
      <c r="B8" s="402" t="s">
        <v>822</v>
      </c>
      <c r="C8" s="402" t="s">
        <v>823</v>
      </c>
      <c r="D8" s="403" t="s">
        <v>824</v>
      </c>
    </row>
    <row r="9" spans="1:4" ht="9.75" customHeight="1">
      <c r="A9" s="401"/>
      <c r="B9" s="402"/>
      <c r="C9" s="402"/>
      <c r="D9" s="403"/>
    </row>
    <row r="10" spans="1:4" ht="3" customHeight="1">
      <c r="A10" s="404"/>
      <c r="B10" s="405"/>
      <c r="C10" s="405"/>
      <c r="D10" s="405"/>
    </row>
    <row r="11" spans="1:8" ht="21.75" customHeight="1">
      <c r="A11" s="406">
        <v>2010</v>
      </c>
      <c r="B11" s="407">
        <v>51.2</v>
      </c>
      <c r="C11" s="408">
        <v>50</v>
      </c>
      <c r="D11" s="407">
        <v>34117</v>
      </c>
      <c r="H11" s="409"/>
    </row>
    <row r="12" spans="1:8" ht="21.75" customHeight="1">
      <c r="A12" s="406">
        <v>2011</v>
      </c>
      <c r="B12" s="407">
        <v>51.65</v>
      </c>
      <c r="C12" s="410">
        <v>44.31</v>
      </c>
      <c r="D12" s="407">
        <v>39286</v>
      </c>
      <c r="H12" s="409"/>
    </row>
    <row r="13" spans="1:8" ht="21.75" customHeight="1">
      <c r="A13" s="406">
        <v>2012</v>
      </c>
      <c r="B13" s="407">
        <v>51.46</v>
      </c>
      <c r="C13" s="410">
        <v>45.79</v>
      </c>
      <c r="D13" s="407">
        <v>41804</v>
      </c>
      <c r="H13" s="409"/>
    </row>
    <row r="14" spans="1:8" ht="21.75" customHeight="1">
      <c r="A14" s="406">
        <v>2013</v>
      </c>
      <c r="B14" s="411">
        <v>43.4</v>
      </c>
      <c r="C14" s="410">
        <v>39.6</v>
      </c>
      <c r="D14" s="407">
        <v>44309</v>
      </c>
      <c r="H14" s="409"/>
    </row>
    <row r="15" spans="1:8" ht="21.75" customHeight="1">
      <c r="A15" s="406">
        <v>2014</v>
      </c>
      <c r="B15" s="411">
        <v>40.1</v>
      </c>
      <c r="C15" s="410">
        <v>36.7</v>
      </c>
      <c r="D15" s="407">
        <v>47765</v>
      </c>
      <c r="H15" s="409"/>
    </row>
    <row r="16" spans="1:8" ht="21.75" customHeight="1">
      <c r="A16" s="406">
        <v>2015</v>
      </c>
      <c r="B16" s="411">
        <v>42.5</v>
      </c>
      <c r="C16" s="410">
        <v>38.2</v>
      </c>
      <c r="D16" s="407">
        <v>53938</v>
      </c>
      <c r="H16" s="409"/>
    </row>
    <row r="17" spans="1:8" ht="21.75" customHeight="1">
      <c r="A17" s="412">
        <v>2016</v>
      </c>
      <c r="B17" s="413">
        <v>47</v>
      </c>
      <c r="C17" s="413">
        <v>48</v>
      </c>
      <c r="D17" s="414">
        <v>56635</v>
      </c>
      <c r="H17" s="409"/>
    </row>
    <row r="18" spans="1:8" ht="21.75" customHeight="1">
      <c r="A18" s="412">
        <v>2017</v>
      </c>
      <c r="B18" s="413">
        <v>39</v>
      </c>
      <c r="C18" s="414">
        <v>43.2</v>
      </c>
      <c r="D18" s="414"/>
      <c r="H18" s="409"/>
    </row>
    <row r="19" spans="1:8" ht="21.75" customHeight="1">
      <c r="A19" s="415" t="s">
        <v>825</v>
      </c>
      <c r="B19" s="413">
        <v>40.2</v>
      </c>
      <c r="C19" s="413">
        <v>37.6</v>
      </c>
      <c r="D19" s="414">
        <v>74767</v>
      </c>
      <c r="H19" s="409"/>
    </row>
    <row r="20" spans="1:4" ht="21" customHeight="1">
      <c r="A20" s="415"/>
      <c r="B20" s="416"/>
      <c r="C20" s="416"/>
      <c r="D20" s="417"/>
    </row>
    <row r="21" spans="1:4" ht="31.5" customHeight="1">
      <c r="A21" s="415"/>
      <c r="B21" s="416"/>
      <c r="C21" s="416"/>
      <c r="D21" s="417"/>
    </row>
    <row r="22" spans="1:4" ht="18.75" customHeight="1">
      <c r="A22" s="418"/>
      <c r="B22" s="419"/>
      <c r="C22" s="419"/>
      <c r="D22" s="420"/>
    </row>
    <row r="23" ht="18.75" customHeight="1"/>
    <row r="24" ht="18.75" customHeight="1"/>
  </sheetData>
  <sheetProtection/>
  <mergeCells count="3">
    <mergeCell ref="A1:D1"/>
    <mergeCell ref="A2:D2"/>
    <mergeCell ref="A3:D3"/>
  </mergeCells>
  <printOptions/>
  <pageMargins left="1.9694444444444446" right="1.9694444444444446" top="2.2" bottom="2.2" header="0" footer="0"/>
  <pageSetup horizontalDpi="600" verticalDpi="600" orientation="portrait" pageOrder="overThenDown" paperSize="9"/>
</worksheet>
</file>

<file path=xl/worksheets/sheet26.xml><?xml version="1.0" encoding="utf-8"?>
<worksheet xmlns="http://schemas.openxmlformats.org/spreadsheetml/2006/main" xmlns:r="http://schemas.openxmlformats.org/officeDocument/2006/relationships">
  <dimension ref="A1:J29"/>
  <sheetViews>
    <sheetView showGridLines="0" showZeros="0" view="pageBreakPreview" zoomScale="115" zoomScaleSheetLayoutView="115" workbookViewId="0" topLeftCell="A1">
      <selection activeCell="E11" sqref="E11:F27"/>
    </sheetView>
  </sheetViews>
  <sheetFormatPr defaultColWidth="9.00390625" defaultRowHeight="14.25"/>
  <cols>
    <col min="1" max="1" width="16.25390625" style="302" customWidth="1"/>
    <col min="2" max="2" width="11.75390625" style="302" customWidth="1"/>
    <col min="3" max="3" width="6.50390625" style="302" customWidth="1"/>
    <col min="4" max="4" width="5.875" style="302" customWidth="1"/>
    <col min="5" max="5" width="6.375" style="302" customWidth="1"/>
    <col min="6" max="6" width="6.125" style="302" customWidth="1"/>
    <col min="7" max="16384" width="9.00390625" style="302" customWidth="1"/>
  </cols>
  <sheetData>
    <row r="1" spans="1:6" ht="18.75" customHeight="1">
      <c r="A1" s="346" t="s">
        <v>826</v>
      </c>
      <c r="B1" s="346"/>
      <c r="C1" s="346"/>
      <c r="D1" s="346"/>
      <c r="E1" s="346"/>
      <c r="F1" s="346"/>
    </row>
    <row r="2" spans="1:6" ht="17.25" customHeight="1">
      <c r="A2" s="347" t="s">
        <v>827</v>
      </c>
      <c r="B2" s="348"/>
      <c r="C2" s="348"/>
      <c r="D2" s="348"/>
      <c r="E2" s="348"/>
      <c r="F2" s="348"/>
    </row>
    <row r="3" spans="1:6" ht="10.5" customHeight="1">
      <c r="A3" s="236"/>
      <c r="B3" s="236"/>
      <c r="C3" s="236"/>
      <c r="D3" s="236"/>
      <c r="E3" s="236"/>
      <c r="F3" s="236"/>
    </row>
    <row r="4" spans="1:6" ht="9.75" customHeight="1">
      <c r="A4" s="305" t="s">
        <v>4</v>
      </c>
      <c r="B4" s="349" t="s">
        <v>5</v>
      </c>
      <c r="C4" s="306" t="s">
        <v>764</v>
      </c>
      <c r="D4" s="350" t="s">
        <v>765</v>
      </c>
      <c r="E4" s="351">
        <v>2018</v>
      </c>
      <c r="F4" s="305" t="s">
        <v>828</v>
      </c>
    </row>
    <row r="5" spans="1:6" ht="9.75" customHeight="1">
      <c r="A5" s="310"/>
      <c r="B5" s="251"/>
      <c r="C5" s="352"/>
      <c r="D5" s="311"/>
      <c r="E5" s="353"/>
      <c r="F5" s="310" t="s">
        <v>510</v>
      </c>
    </row>
    <row r="6" spans="1:6" ht="9.75" customHeight="1">
      <c r="A6" s="310"/>
      <c r="B6" s="251"/>
      <c r="C6" s="352"/>
      <c r="D6" s="311"/>
      <c r="E6" s="353"/>
      <c r="F6" s="310" t="s">
        <v>357</v>
      </c>
    </row>
    <row r="7" spans="1:6" ht="9.75" customHeight="1">
      <c r="A7" s="310"/>
      <c r="B7" s="251"/>
      <c r="C7" s="352"/>
      <c r="D7" s="311"/>
      <c r="E7" s="353"/>
      <c r="F7" s="310" t="s">
        <v>829</v>
      </c>
    </row>
    <row r="8" spans="1:6" ht="9.75" customHeight="1">
      <c r="A8" s="310"/>
      <c r="B8" s="251"/>
      <c r="C8" s="352"/>
      <c r="D8" s="311"/>
      <c r="E8" s="353"/>
      <c r="F8" s="310" t="s">
        <v>510</v>
      </c>
    </row>
    <row r="9" spans="1:6" ht="3" customHeight="1">
      <c r="A9" s="354"/>
      <c r="B9" s="355"/>
      <c r="C9" s="323"/>
      <c r="D9" s="323"/>
      <c r="E9" s="356"/>
      <c r="F9" s="323"/>
    </row>
    <row r="10" spans="1:6" ht="22.5" customHeight="1">
      <c r="A10" s="357" t="s">
        <v>830</v>
      </c>
      <c r="B10" s="358" t="s">
        <v>831</v>
      </c>
      <c r="C10" s="359"/>
      <c r="D10" s="360"/>
      <c r="E10" s="361"/>
      <c r="F10" s="362"/>
    </row>
    <row r="11" spans="1:6" ht="22.5" customHeight="1">
      <c r="A11" s="363" t="s">
        <v>832</v>
      </c>
      <c r="B11" s="364" t="s">
        <v>833</v>
      </c>
      <c r="C11" s="365" t="s">
        <v>834</v>
      </c>
      <c r="D11" s="366" t="s">
        <v>835</v>
      </c>
      <c r="E11" s="367">
        <v>281394</v>
      </c>
      <c r="F11" s="368">
        <v>-0.3</v>
      </c>
    </row>
    <row r="12" spans="1:6" ht="22.5" customHeight="1">
      <c r="A12" s="363" t="s">
        <v>836</v>
      </c>
      <c r="B12" s="364" t="s">
        <v>837</v>
      </c>
      <c r="C12" s="365" t="s">
        <v>834</v>
      </c>
      <c r="D12" s="366" t="s">
        <v>835</v>
      </c>
      <c r="E12" s="367">
        <v>993244.8</v>
      </c>
      <c r="F12" s="368">
        <v>1.1</v>
      </c>
    </row>
    <row r="13" spans="1:6" ht="22.5" customHeight="1">
      <c r="A13" s="363" t="s">
        <v>838</v>
      </c>
      <c r="B13" s="364" t="s">
        <v>839</v>
      </c>
      <c r="C13" s="365" t="s">
        <v>834</v>
      </c>
      <c r="D13" s="366" t="s">
        <v>835</v>
      </c>
      <c r="E13" s="367">
        <v>214153</v>
      </c>
      <c r="F13" s="368">
        <v>0</v>
      </c>
    </row>
    <row r="14" spans="1:6" ht="22.5" customHeight="1">
      <c r="A14" s="357" t="s">
        <v>840</v>
      </c>
      <c r="B14" s="358" t="s">
        <v>841</v>
      </c>
      <c r="C14" s="359"/>
      <c r="D14" s="360"/>
      <c r="E14" s="369"/>
      <c r="F14" s="370"/>
    </row>
    <row r="15" spans="1:6" ht="22.5" customHeight="1">
      <c r="A15" s="363" t="s">
        <v>842</v>
      </c>
      <c r="B15" s="364" t="s">
        <v>735</v>
      </c>
      <c r="C15" s="365" t="s">
        <v>843</v>
      </c>
      <c r="D15" s="366" t="s">
        <v>844</v>
      </c>
      <c r="E15" s="367">
        <v>97308.07</v>
      </c>
      <c r="F15" s="368">
        <v>-0.3</v>
      </c>
    </row>
    <row r="16" spans="1:6" ht="22.5" customHeight="1">
      <c r="A16" s="363" t="s">
        <v>845</v>
      </c>
      <c r="B16" s="364" t="s">
        <v>846</v>
      </c>
      <c r="C16" s="365" t="s">
        <v>843</v>
      </c>
      <c r="D16" s="366" t="s">
        <v>844</v>
      </c>
      <c r="E16" s="367">
        <v>77547</v>
      </c>
      <c r="F16" s="368">
        <v>-0.8</v>
      </c>
    </row>
    <row r="17" spans="1:7" ht="22.5" customHeight="1">
      <c r="A17" s="371" t="s">
        <v>847</v>
      </c>
      <c r="B17" s="372" t="s">
        <v>848</v>
      </c>
      <c r="C17" s="365" t="s">
        <v>843</v>
      </c>
      <c r="D17" s="366" t="s">
        <v>844</v>
      </c>
      <c r="E17" s="367">
        <v>38707</v>
      </c>
      <c r="F17" s="368">
        <v>-0.5</v>
      </c>
      <c r="G17" s="373"/>
    </row>
    <row r="18" spans="1:6" ht="22.5" customHeight="1">
      <c r="A18" s="363" t="s">
        <v>849</v>
      </c>
      <c r="B18" s="364" t="s">
        <v>839</v>
      </c>
      <c r="C18" s="365" t="s">
        <v>843</v>
      </c>
      <c r="D18" s="366" t="s">
        <v>844</v>
      </c>
      <c r="E18" s="367">
        <v>498054</v>
      </c>
      <c r="F18" s="368">
        <v>-0.4</v>
      </c>
    </row>
    <row r="19" spans="1:6" ht="22.5" customHeight="1">
      <c r="A19" s="363" t="s">
        <v>850</v>
      </c>
      <c r="B19" s="364" t="s">
        <v>851</v>
      </c>
      <c r="C19" s="365" t="s">
        <v>843</v>
      </c>
      <c r="D19" s="366" t="s">
        <v>844</v>
      </c>
      <c r="E19" s="367">
        <v>264830</v>
      </c>
      <c r="F19" s="368">
        <v>6.5</v>
      </c>
    </row>
    <row r="20" spans="1:6" ht="22.5" customHeight="1">
      <c r="A20" s="363" t="s">
        <v>852</v>
      </c>
      <c r="B20" s="364" t="s">
        <v>853</v>
      </c>
      <c r="C20" s="365" t="s">
        <v>843</v>
      </c>
      <c r="D20" s="366" t="s">
        <v>844</v>
      </c>
      <c r="E20" s="367">
        <v>29785</v>
      </c>
      <c r="F20" s="368">
        <v>0.3</v>
      </c>
    </row>
    <row r="21" spans="1:6" ht="22.5" customHeight="1">
      <c r="A21" s="363" t="s">
        <v>854</v>
      </c>
      <c r="B21" s="364" t="s">
        <v>743</v>
      </c>
      <c r="C21" s="365" t="s">
        <v>843</v>
      </c>
      <c r="D21" s="366" t="s">
        <v>844</v>
      </c>
      <c r="E21" s="367">
        <v>96542</v>
      </c>
      <c r="F21" s="368">
        <v>-4.9</v>
      </c>
    </row>
    <row r="22" spans="1:6" ht="22.5" customHeight="1">
      <c r="A22" s="371" t="s">
        <v>855</v>
      </c>
      <c r="B22" s="374" t="s">
        <v>856</v>
      </c>
      <c r="C22" s="375" t="s">
        <v>834</v>
      </c>
      <c r="D22" s="376" t="s">
        <v>835</v>
      </c>
      <c r="E22" s="377">
        <v>6712.1</v>
      </c>
      <c r="F22" s="368">
        <v>24.34</v>
      </c>
    </row>
    <row r="23" spans="1:10" ht="22.5" customHeight="1">
      <c r="A23" s="363" t="s">
        <v>857</v>
      </c>
      <c r="B23" s="364" t="s">
        <v>858</v>
      </c>
      <c r="C23" s="365" t="s">
        <v>859</v>
      </c>
      <c r="D23" s="366" t="s">
        <v>860</v>
      </c>
      <c r="E23" s="377">
        <v>31.64</v>
      </c>
      <c r="F23" s="368">
        <v>-0.6</v>
      </c>
      <c r="G23" s="378"/>
      <c r="H23" s="378"/>
      <c r="I23" s="378"/>
      <c r="J23" s="388"/>
    </row>
    <row r="24" spans="1:10" ht="22.5" customHeight="1">
      <c r="A24" s="363" t="s">
        <v>861</v>
      </c>
      <c r="B24" s="364" t="s">
        <v>862</v>
      </c>
      <c r="C24" s="365" t="s">
        <v>863</v>
      </c>
      <c r="D24" s="366" t="s">
        <v>864</v>
      </c>
      <c r="E24" s="377">
        <v>5.6</v>
      </c>
      <c r="F24" s="368">
        <v>-13.1</v>
      </c>
      <c r="G24" s="378"/>
      <c r="H24" s="378"/>
      <c r="I24" s="378"/>
      <c r="J24" s="388"/>
    </row>
    <row r="25" spans="1:10" ht="22.5" customHeight="1">
      <c r="A25" s="363" t="s">
        <v>865</v>
      </c>
      <c r="B25" s="364" t="s">
        <v>866</v>
      </c>
      <c r="C25" s="365" t="s">
        <v>867</v>
      </c>
      <c r="D25" s="366" t="s">
        <v>868</v>
      </c>
      <c r="E25" s="377">
        <v>14184.7</v>
      </c>
      <c r="F25" s="368">
        <v>3.1</v>
      </c>
      <c r="G25" s="378"/>
      <c r="H25" s="378"/>
      <c r="I25" s="378"/>
      <c r="J25" s="388"/>
    </row>
    <row r="26" spans="1:10" ht="22.5" customHeight="1">
      <c r="A26" s="363" t="s">
        <v>869</v>
      </c>
      <c r="B26" s="364" t="s">
        <v>870</v>
      </c>
      <c r="C26" s="365" t="s">
        <v>871</v>
      </c>
      <c r="D26" s="366" t="s">
        <v>872</v>
      </c>
      <c r="E26" s="367">
        <v>451</v>
      </c>
      <c r="F26" s="368" t="s">
        <v>21</v>
      </c>
      <c r="G26" s="378"/>
      <c r="H26" s="378"/>
      <c r="I26" s="378"/>
      <c r="J26" s="388"/>
    </row>
    <row r="27" spans="1:10" ht="22.5" customHeight="1">
      <c r="A27" s="379" t="s">
        <v>873</v>
      </c>
      <c r="B27" s="380" t="s">
        <v>874</v>
      </c>
      <c r="C27" s="381" t="s">
        <v>875</v>
      </c>
      <c r="D27" s="382" t="s">
        <v>876</v>
      </c>
      <c r="E27" s="383">
        <v>1.25</v>
      </c>
      <c r="F27" s="384">
        <v>0.3</v>
      </c>
      <c r="G27" s="378"/>
      <c r="H27" s="378"/>
      <c r="I27" s="378"/>
      <c r="J27" s="388"/>
    </row>
    <row r="28" spans="1:10" ht="22.5" customHeight="1">
      <c r="A28" s="363"/>
      <c r="B28" s="364"/>
      <c r="C28" s="365"/>
      <c r="D28" s="366"/>
      <c r="E28" s="366"/>
      <c r="F28" s="385"/>
      <c r="G28" s="378"/>
      <c r="H28" s="378"/>
      <c r="I28" s="378"/>
      <c r="J28" s="388"/>
    </row>
    <row r="29" spans="1:6" ht="14.25">
      <c r="A29" s="386"/>
      <c r="B29" s="386"/>
      <c r="C29" s="386"/>
      <c r="D29" s="386"/>
      <c r="E29" s="386"/>
      <c r="F29" s="387"/>
    </row>
  </sheetData>
  <sheetProtection/>
  <mergeCells count="7">
    <mergeCell ref="A1:F1"/>
    <mergeCell ref="A2:F2"/>
    <mergeCell ref="A4:A8"/>
    <mergeCell ref="B4:B8"/>
    <mergeCell ref="C4:C8"/>
    <mergeCell ref="D4:D8"/>
    <mergeCell ref="E4:E8"/>
  </mergeCells>
  <printOptions/>
  <pageMargins left="1.9694444444444446" right="1.9694444444444446" top="2.2" bottom="2.2" header="0" footer="0"/>
  <pageSetup horizontalDpi="600" verticalDpi="600" orientation="portrait" pageOrder="overThenDown" paperSize="9"/>
</worksheet>
</file>

<file path=xl/worksheets/sheet27.xml><?xml version="1.0" encoding="utf-8"?>
<worksheet xmlns="http://schemas.openxmlformats.org/spreadsheetml/2006/main" xmlns:r="http://schemas.openxmlformats.org/officeDocument/2006/relationships">
  <dimension ref="A1:M38"/>
  <sheetViews>
    <sheetView showGridLines="0" showZeros="0" view="pageBreakPreview" zoomScale="115" zoomScaleSheetLayoutView="115" workbookViewId="0" topLeftCell="A4">
      <selection activeCell="B11" sqref="B11:J31"/>
    </sheetView>
  </sheetViews>
  <sheetFormatPr defaultColWidth="9.00390625" defaultRowHeight="14.25"/>
  <cols>
    <col min="1" max="1" width="7.25390625" style="302" customWidth="1"/>
    <col min="2" max="3" width="8.00390625" style="302" customWidth="1"/>
    <col min="4" max="5" width="7.00390625" style="302" customWidth="1"/>
    <col min="6" max="6" width="10.25390625" style="302" customWidth="1"/>
    <col min="7" max="8" width="7.00390625" style="302" customWidth="1"/>
    <col min="9" max="13" width="9.00390625" style="302" customWidth="1"/>
    <col min="14" max="14" width="9.375" style="302" bestFit="1" customWidth="1"/>
    <col min="15" max="20" width="12.625" style="302" bestFit="1" customWidth="1"/>
    <col min="21" max="16384" width="9.00390625" style="302" customWidth="1"/>
  </cols>
  <sheetData>
    <row r="1" spans="1:10" ht="13.5" customHeight="1">
      <c r="A1" s="234" t="s">
        <v>877</v>
      </c>
      <c r="B1" s="234"/>
      <c r="C1" s="234"/>
      <c r="D1" s="234"/>
      <c r="E1" s="234"/>
      <c r="F1" s="234"/>
      <c r="G1" s="234"/>
      <c r="H1" s="234"/>
      <c r="I1" s="234"/>
      <c r="J1" s="234"/>
    </row>
    <row r="2" spans="1:10" ht="10.5" customHeight="1">
      <c r="A2" s="235" t="s">
        <v>878</v>
      </c>
      <c r="B2" s="235"/>
      <c r="C2" s="235"/>
      <c r="D2" s="235"/>
      <c r="E2" s="235"/>
      <c r="F2" s="235"/>
      <c r="G2" s="235"/>
      <c r="H2" s="235"/>
      <c r="I2" s="235"/>
      <c r="J2" s="235"/>
    </row>
    <row r="3" spans="1:10" ht="6.75" customHeight="1">
      <c r="A3" s="236"/>
      <c r="B3" s="236"/>
      <c r="C3" s="236"/>
      <c r="D3" s="236"/>
      <c r="E3" s="236"/>
      <c r="F3" s="236"/>
      <c r="G3" s="236"/>
      <c r="H3" s="236"/>
      <c r="I3" s="337"/>
      <c r="J3" s="337"/>
    </row>
    <row r="4" spans="1:10" s="301" customFormat="1" ht="13.5" customHeight="1">
      <c r="A4" s="237" t="s">
        <v>879</v>
      </c>
      <c r="B4" s="303"/>
      <c r="C4" s="303"/>
      <c r="D4" s="303"/>
      <c r="E4" s="303"/>
      <c r="F4" s="303"/>
      <c r="G4" s="303"/>
      <c r="H4" s="304"/>
      <c r="I4" s="338"/>
      <c r="J4" s="338"/>
    </row>
    <row r="5" spans="1:10" ht="11.25" customHeight="1">
      <c r="A5" s="305" t="s">
        <v>581</v>
      </c>
      <c r="B5" s="306" t="s">
        <v>880</v>
      </c>
      <c r="C5" s="307"/>
      <c r="D5" s="307" t="s">
        <v>881</v>
      </c>
      <c r="E5" s="308"/>
      <c r="F5" s="308"/>
      <c r="G5" s="308"/>
      <c r="H5" s="309"/>
      <c r="I5" s="306" t="s">
        <v>882</v>
      </c>
      <c r="J5" s="307"/>
    </row>
    <row r="6" spans="1:10" ht="11.25" customHeight="1">
      <c r="A6" s="310"/>
      <c r="B6" s="311" t="s">
        <v>303</v>
      </c>
      <c r="C6" s="251" t="s">
        <v>883</v>
      </c>
      <c r="D6" s="312" t="s">
        <v>884</v>
      </c>
      <c r="E6" s="313"/>
      <c r="F6" s="313"/>
      <c r="G6" s="313"/>
      <c r="H6" s="314"/>
      <c r="I6" s="251" t="s">
        <v>303</v>
      </c>
      <c r="J6" s="339" t="s">
        <v>883</v>
      </c>
    </row>
    <row r="7" spans="1:10" ht="21.75" customHeight="1">
      <c r="A7" s="310"/>
      <c r="B7" s="311" t="s">
        <v>885</v>
      </c>
      <c r="C7" s="315" t="s">
        <v>886</v>
      </c>
      <c r="D7" s="316" t="s">
        <v>887</v>
      </c>
      <c r="E7" s="317" t="s">
        <v>888</v>
      </c>
      <c r="F7" s="318" t="s">
        <v>889</v>
      </c>
      <c r="G7" s="317" t="s">
        <v>890</v>
      </c>
      <c r="H7" s="319" t="s">
        <v>891</v>
      </c>
      <c r="I7" s="251" t="s">
        <v>885</v>
      </c>
      <c r="J7" s="251" t="s">
        <v>357</v>
      </c>
    </row>
    <row r="8" spans="1:10" ht="11.25" customHeight="1">
      <c r="A8" s="310" t="s">
        <v>310</v>
      </c>
      <c r="B8" s="311" t="s">
        <v>892</v>
      </c>
      <c r="C8" s="251"/>
      <c r="D8" s="320" t="s">
        <v>893</v>
      </c>
      <c r="E8" s="288" t="s">
        <v>894</v>
      </c>
      <c r="F8" s="288" t="s">
        <v>895</v>
      </c>
      <c r="G8" s="288" t="s">
        <v>896</v>
      </c>
      <c r="H8" s="321" t="s">
        <v>396</v>
      </c>
      <c r="I8" s="251" t="s">
        <v>897</v>
      </c>
      <c r="J8" s="315" t="s">
        <v>898</v>
      </c>
    </row>
    <row r="9" spans="1:10" ht="11.25" customHeight="1">
      <c r="A9" s="310"/>
      <c r="B9" s="311"/>
      <c r="C9" s="253"/>
      <c r="D9" s="254" t="s">
        <v>899</v>
      </c>
      <c r="E9" s="254" t="s">
        <v>899</v>
      </c>
      <c r="F9" s="254" t="s">
        <v>900</v>
      </c>
      <c r="G9" s="254" t="s">
        <v>901</v>
      </c>
      <c r="H9" s="290"/>
      <c r="I9" s="340"/>
      <c r="J9" s="253"/>
    </row>
    <row r="10" spans="1:10" ht="3" customHeight="1">
      <c r="A10" s="322"/>
      <c r="B10" s="323"/>
      <c r="C10" s="304"/>
      <c r="D10" s="304"/>
      <c r="E10" s="304"/>
      <c r="F10" s="304"/>
      <c r="G10" s="304"/>
      <c r="H10" s="304"/>
      <c r="I10" s="304"/>
      <c r="J10" s="304"/>
    </row>
    <row r="11" spans="1:10" ht="13.5" customHeight="1">
      <c r="A11" s="246">
        <v>1987</v>
      </c>
      <c r="B11" s="324">
        <v>16361</v>
      </c>
      <c r="C11" s="324"/>
      <c r="D11" s="324"/>
      <c r="E11" s="324"/>
      <c r="F11" s="324"/>
      <c r="G11" s="324"/>
      <c r="H11" s="324"/>
      <c r="I11" s="324"/>
      <c r="J11" s="324"/>
    </row>
    <row r="12" spans="1:10" ht="18" customHeight="1">
      <c r="A12" s="246">
        <v>1990</v>
      </c>
      <c r="B12" s="258">
        <v>24155</v>
      </c>
      <c r="C12" s="259"/>
      <c r="D12" s="259"/>
      <c r="E12" s="259"/>
      <c r="F12" s="259"/>
      <c r="G12" s="324"/>
      <c r="H12" s="324"/>
      <c r="I12" s="324"/>
      <c r="J12" s="324"/>
    </row>
    <row r="13" spans="1:13" ht="18" customHeight="1">
      <c r="A13" s="257">
        <v>1995</v>
      </c>
      <c r="B13" s="258">
        <v>105403</v>
      </c>
      <c r="C13" s="259"/>
      <c r="D13" s="259">
        <v>60075</v>
      </c>
      <c r="E13" s="259">
        <v>1005</v>
      </c>
      <c r="F13" s="259">
        <v>13790</v>
      </c>
      <c r="G13" s="324"/>
      <c r="H13" s="324">
        <v>30533</v>
      </c>
      <c r="I13" s="259"/>
      <c r="J13" s="259"/>
      <c r="K13" s="341"/>
      <c r="L13" s="341"/>
      <c r="M13" s="341"/>
    </row>
    <row r="14" spans="1:13" ht="18" customHeight="1">
      <c r="A14" s="257">
        <v>2000</v>
      </c>
      <c r="B14" s="258">
        <v>166700</v>
      </c>
      <c r="C14" s="259"/>
      <c r="D14" s="259">
        <v>16390</v>
      </c>
      <c r="E14" s="259">
        <v>3806</v>
      </c>
      <c r="F14" s="259">
        <v>14159</v>
      </c>
      <c r="G14" s="259">
        <v>1609</v>
      </c>
      <c r="H14" s="259">
        <v>130736</v>
      </c>
      <c r="I14" s="259"/>
      <c r="J14" s="259"/>
      <c r="K14" s="341"/>
      <c r="L14" s="341"/>
      <c r="M14" s="341"/>
    </row>
    <row r="15" spans="1:13" ht="18" customHeight="1">
      <c r="A15" s="257">
        <v>2002</v>
      </c>
      <c r="B15" s="258">
        <v>129443.86</v>
      </c>
      <c r="C15" s="259"/>
      <c r="D15" s="259">
        <v>28175.44</v>
      </c>
      <c r="E15" s="259">
        <v>4475.44</v>
      </c>
      <c r="F15" s="259">
        <v>46173.68</v>
      </c>
      <c r="G15" s="259">
        <v>3019.3</v>
      </c>
      <c r="H15" s="259">
        <v>47600</v>
      </c>
      <c r="I15" s="259"/>
      <c r="J15" s="259"/>
      <c r="K15" s="341"/>
      <c r="L15" s="341"/>
      <c r="M15" s="341"/>
    </row>
    <row r="16" spans="1:13" ht="18" customHeight="1">
      <c r="A16" s="257">
        <v>2003</v>
      </c>
      <c r="B16" s="258">
        <v>80073</v>
      </c>
      <c r="C16" s="259"/>
      <c r="D16" s="259">
        <v>28074.6</v>
      </c>
      <c r="E16" s="259">
        <v>14329.79</v>
      </c>
      <c r="F16" s="259">
        <v>8274.4</v>
      </c>
      <c r="G16" s="259">
        <v>294.76</v>
      </c>
      <c r="H16" s="259">
        <v>29099.45</v>
      </c>
      <c r="I16" s="259"/>
      <c r="J16" s="259"/>
      <c r="K16" s="341"/>
      <c r="L16" s="341"/>
      <c r="M16" s="341"/>
    </row>
    <row r="17" spans="1:13" ht="18" customHeight="1">
      <c r="A17" s="257">
        <v>2004</v>
      </c>
      <c r="B17" s="258">
        <v>95679</v>
      </c>
      <c r="C17" s="259"/>
      <c r="D17" s="259">
        <v>19130.72</v>
      </c>
      <c r="E17" s="259">
        <v>0</v>
      </c>
      <c r="F17" s="259">
        <v>30584.04</v>
      </c>
      <c r="G17" s="259">
        <v>17485.46</v>
      </c>
      <c r="H17" s="259">
        <v>28478.78</v>
      </c>
      <c r="I17" s="259"/>
      <c r="J17" s="259"/>
      <c r="K17" s="341"/>
      <c r="L17" s="341"/>
      <c r="M17" s="341"/>
    </row>
    <row r="18" spans="1:13" ht="18" customHeight="1">
      <c r="A18" s="257">
        <v>2005</v>
      </c>
      <c r="B18" s="258">
        <v>119814.75</v>
      </c>
      <c r="C18" s="259">
        <v>109.61340554475618</v>
      </c>
      <c r="D18" s="259">
        <v>19798.36</v>
      </c>
      <c r="E18" s="259"/>
      <c r="F18" s="259">
        <v>35360.66</v>
      </c>
      <c r="G18" s="259">
        <v>34409.84</v>
      </c>
      <c r="H18" s="259">
        <v>11745.9</v>
      </c>
      <c r="I18" s="259"/>
      <c r="J18" s="259"/>
      <c r="K18" s="341"/>
      <c r="L18" s="341"/>
      <c r="M18" s="341"/>
    </row>
    <row r="19" spans="1:13" ht="18" customHeight="1">
      <c r="A19" s="257">
        <v>2006</v>
      </c>
      <c r="B19" s="258">
        <v>114298.33</v>
      </c>
      <c r="C19" s="259">
        <v>113.5973522243402</v>
      </c>
      <c r="D19" s="259">
        <v>19906.67</v>
      </c>
      <c r="E19" s="259"/>
      <c r="F19" s="259">
        <v>33741.67</v>
      </c>
      <c r="G19" s="259">
        <v>30188.33</v>
      </c>
      <c r="H19" s="259">
        <v>30461.66</v>
      </c>
      <c r="I19" s="259"/>
      <c r="J19" s="259"/>
      <c r="K19" s="341"/>
      <c r="L19" s="341"/>
      <c r="M19" s="341"/>
    </row>
    <row r="20" spans="1:13" ht="18" customHeight="1">
      <c r="A20" s="257">
        <v>2007</v>
      </c>
      <c r="B20" s="258">
        <v>136774.19</v>
      </c>
      <c r="C20" s="259">
        <v>102.3</v>
      </c>
      <c r="D20" s="259">
        <v>43959.68</v>
      </c>
      <c r="E20" s="259"/>
      <c r="F20" s="259">
        <v>25582.26</v>
      </c>
      <c r="G20" s="259">
        <v>48840.32</v>
      </c>
      <c r="H20" s="259">
        <v>18391.93</v>
      </c>
      <c r="I20" s="259"/>
      <c r="J20" s="259"/>
      <c r="K20" s="341"/>
      <c r="L20" s="341"/>
      <c r="M20" s="341"/>
    </row>
    <row r="21" spans="1:13" ht="18" customHeight="1">
      <c r="A21" s="257">
        <v>2008</v>
      </c>
      <c r="B21" s="258">
        <v>155186.89</v>
      </c>
      <c r="C21" s="259">
        <v>108.7</v>
      </c>
      <c r="D21" s="259">
        <v>54131.15</v>
      </c>
      <c r="E21" s="259"/>
      <c r="F21" s="259">
        <v>26914.75</v>
      </c>
      <c r="G21" s="259">
        <v>53618.03</v>
      </c>
      <c r="H21" s="259">
        <v>20522.96</v>
      </c>
      <c r="I21" s="259"/>
      <c r="J21" s="259"/>
      <c r="K21" s="341"/>
      <c r="L21" s="341"/>
      <c r="M21" s="341"/>
    </row>
    <row r="22" spans="1:13" ht="18" customHeight="1">
      <c r="A22" s="257">
        <v>2009</v>
      </c>
      <c r="B22" s="258">
        <v>161654.24</v>
      </c>
      <c r="C22" s="259">
        <v>99.8</v>
      </c>
      <c r="D22" s="259">
        <v>58803.39</v>
      </c>
      <c r="E22" s="259"/>
      <c r="F22" s="259">
        <v>32447.76</v>
      </c>
      <c r="G22" s="259">
        <v>66759.32</v>
      </c>
      <c r="H22" s="259">
        <v>3643.77</v>
      </c>
      <c r="I22" s="259"/>
      <c r="J22" s="259"/>
      <c r="K22" s="341"/>
      <c r="L22" s="341"/>
      <c r="M22" s="341"/>
    </row>
    <row r="23" spans="1:13" ht="18" customHeight="1">
      <c r="A23" s="257">
        <v>2010</v>
      </c>
      <c r="B23" s="258">
        <v>166576.56</v>
      </c>
      <c r="C23" s="259">
        <v>110.1</v>
      </c>
      <c r="D23" s="259">
        <v>62332.81</v>
      </c>
      <c r="E23" s="259"/>
      <c r="F23" s="259">
        <v>23307.81</v>
      </c>
      <c r="G23" s="259">
        <v>78390.63</v>
      </c>
      <c r="H23" s="259">
        <v>2545.31</v>
      </c>
      <c r="I23" s="259"/>
      <c r="J23" s="259"/>
      <c r="K23" s="341"/>
      <c r="L23" s="341"/>
      <c r="M23" s="341"/>
    </row>
    <row r="24" spans="1:13" ht="18" customHeight="1">
      <c r="A24" s="257">
        <v>2011</v>
      </c>
      <c r="B24" s="258">
        <v>169853.97</v>
      </c>
      <c r="C24" s="259">
        <v>101.5</v>
      </c>
      <c r="D24" s="259">
        <v>58036.51</v>
      </c>
      <c r="E24" s="259"/>
      <c r="F24" s="259">
        <v>10955.55</v>
      </c>
      <c r="G24" s="259">
        <v>91222.22</v>
      </c>
      <c r="H24" s="259">
        <v>9639.69</v>
      </c>
      <c r="I24" s="259"/>
      <c r="J24" s="259"/>
      <c r="K24" s="341"/>
      <c r="L24" s="341"/>
      <c r="M24" s="341"/>
    </row>
    <row r="25" spans="1:13" ht="18" customHeight="1">
      <c r="A25" s="257">
        <v>2012</v>
      </c>
      <c r="B25" s="258">
        <v>174950</v>
      </c>
      <c r="C25" s="259">
        <v>102.5</v>
      </c>
      <c r="D25" s="259">
        <v>77845.16</v>
      </c>
      <c r="E25" s="259"/>
      <c r="F25" s="259">
        <v>14891.94</v>
      </c>
      <c r="G25" s="259">
        <v>72267.74</v>
      </c>
      <c r="H25" s="259">
        <v>9945.16</v>
      </c>
      <c r="I25" s="259"/>
      <c r="J25" s="259"/>
      <c r="K25" s="341"/>
      <c r="L25" s="341"/>
      <c r="M25" s="341"/>
    </row>
    <row r="26" spans="1:13" ht="18" customHeight="1">
      <c r="A26" s="257">
        <v>2013</v>
      </c>
      <c r="B26" s="258">
        <v>184189</v>
      </c>
      <c r="C26" s="259">
        <v>105.4</v>
      </c>
      <c r="D26" s="259">
        <v>5723.6</v>
      </c>
      <c r="E26" s="259">
        <v>2184.6</v>
      </c>
      <c r="F26" s="259">
        <v>15811.6</v>
      </c>
      <c r="G26" s="259">
        <v>140807.8</v>
      </c>
      <c r="H26" s="259">
        <v>19661.4</v>
      </c>
      <c r="I26" s="258">
        <v>57756</v>
      </c>
      <c r="J26" s="261">
        <v>109.8</v>
      </c>
      <c r="K26" s="341"/>
      <c r="L26" s="341"/>
      <c r="M26" s="341"/>
    </row>
    <row r="27" spans="1:13" ht="18" customHeight="1">
      <c r="A27" s="257">
        <v>2014</v>
      </c>
      <c r="B27" s="258">
        <v>196411</v>
      </c>
      <c r="C27" s="259">
        <v>105.5</v>
      </c>
      <c r="D27" s="259">
        <v>7060.89</v>
      </c>
      <c r="E27" s="259">
        <v>2384.89</v>
      </c>
      <c r="F27" s="259">
        <v>23689.04</v>
      </c>
      <c r="G27" s="259">
        <v>141821.17</v>
      </c>
      <c r="H27" s="259">
        <v>21455.01</v>
      </c>
      <c r="I27" s="258">
        <v>63286</v>
      </c>
      <c r="J27" s="261">
        <v>108.6</v>
      </c>
      <c r="K27" s="341"/>
      <c r="L27" s="341"/>
      <c r="M27" s="341"/>
    </row>
    <row r="28" spans="1:13" ht="18" customHeight="1">
      <c r="A28" s="257">
        <v>2015</v>
      </c>
      <c r="B28" s="263">
        <v>194996</v>
      </c>
      <c r="C28" s="325">
        <v>104.6</v>
      </c>
      <c r="D28" s="325">
        <v>7817.09</v>
      </c>
      <c r="E28" s="259">
        <v>2169.09</v>
      </c>
      <c r="F28" s="325">
        <v>24590.24</v>
      </c>
      <c r="G28" s="325">
        <v>140896.77</v>
      </c>
      <c r="H28" s="259">
        <v>19522.81</v>
      </c>
      <c r="I28" s="258">
        <v>65208</v>
      </c>
      <c r="J28" s="261">
        <v>107.7</v>
      </c>
      <c r="K28" s="341"/>
      <c r="L28" s="341"/>
      <c r="M28" s="341"/>
    </row>
    <row r="29" spans="1:10" ht="18" customHeight="1">
      <c r="A29" s="257">
        <v>2016</v>
      </c>
      <c r="B29" s="263">
        <v>211697</v>
      </c>
      <c r="C29" s="325">
        <v>110.6</v>
      </c>
      <c r="D29" s="325">
        <v>6123</v>
      </c>
      <c r="E29" s="259">
        <v>0</v>
      </c>
      <c r="F29" s="325">
        <v>10384</v>
      </c>
      <c r="G29" s="325">
        <v>121717</v>
      </c>
      <c r="H29" s="259">
        <v>73473</v>
      </c>
      <c r="I29" s="258">
        <v>68889</v>
      </c>
      <c r="J29" s="261">
        <v>106.4</v>
      </c>
    </row>
    <row r="30" spans="1:10" ht="18" customHeight="1">
      <c r="A30" s="257">
        <v>2017</v>
      </c>
      <c r="B30" s="263">
        <v>226932</v>
      </c>
      <c r="C30" s="325">
        <v>102.7</v>
      </c>
      <c r="D30" s="325">
        <v>73429</v>
      </c>
      <c r="E30" s="259"/>
      <c r="F30" s="325">
        <v>14463</v>
      </c>
      <c r="G30" s="325">
        <v>61485</v>
      </c>
      <c r="H30" s="259">
        <v>77555</v>
      </c>
      <c r="I30" s="258">
        <v>79370</v>
      </c>
      <c r="J30" s="261">
        <v>107.592511141111</v>
      </c>
    </row>
    <row r="31" spans="1:10" ht="18" customHeight="1">
      <c r="A31" s="257" t="s">
        <v>825</v>
      </c>
      <c r="B31" s="326">
        <v>177288</v>
      </c>
      <c r="C31" s="327">
        <v>109.7</v>
      </c>
      <c r="D31" s="327">
        <v>80194</v>
      </c>
      <c r="E31" s="328"/>
      <c r="F31" s="327">
        <v>37322</v>
      </c>
      <c r="G31" s="327">
        <v>59772</v>
      </c>
      <c r="H31" s="328"/>
      <c r="I31" s="342">
        <v>108959</v>
      </c>
      <c r="J31" s="343">
        <v>109.3</v>
      </c>
    </row>
    <row r="32" spans="1:10" ht="3" customHeight="1">
      <c r="A32" s="329"/>
      <c r="B32" s="330"/>
      <c r="C32" s="330"/>
      <c r="D32" s="330"/>
      <c r="E32" s="330"/>
      <c r="F32" s="330"/>
      <c r="G32" s="330"/>
      <c r="H32" s="330"/>
      <c r="I32" s="344"/>
      <c r="J32" s="344"/>
    </row>
    <row r="33" spans="1:10" ht="3" customHeight="1">
      <c r="A33" s="331"/>
      <c r="B33" s="270"/>
      <c r="C33" s="270"/>
      <c r="D33" s="270"/>
      <c r="E33" s="270"/>
      <c r="F33" s="270"/>
      <c r="G33" s="332"/>
      <c r="H33" s="332"/>
      <c r="I33" s="345"/>
      <c r="J33" s="345"/>
    </row>
    <row r="34" spans="1:10" ht="10.5" customHeight="1">
      <c r="A34" s="333" t="s">
        <v>902</v>
      </c>
      <c r="B34" s="334"/>
      <c r="C34" s="334"/>
      <c r="D34" s="334"/>
      <c r="E34" s="334"/>
      <c r="F34" s="335" t="s">
        <v>903</v>
      </c>
      <c r="G34" s="272"/>
      <c r="H34" s="272"/>
      <c r="I34" s="332"/>
      <c r="J34" s="332"/>
    </row>
    <row r="35" spans="1:10" ht="10.5" customHeight="1">
      <c r="A35" s="333" t="s">
        <v>904</v>
      </c>
      <c r="B35" s="335"/>
      <c r="C35" s="335"/>
      <c r="D35" s="335"/>
      <c r="E35" s="335"/>
      <c r="F35" s="335" t="s">
        <v>905</v>
      </c>
      <c r="G35" s="334"/>
      <c r="H35" s="334"/>
      <c r="I35" s="332"/>
      <c r="J35" s="332"/>
    </row>
    <row r="36" spans="1:10" ht="10.5" customHeight="1">
      <c r="A36" s="336" t="s">
        <v>906</v>
      </c>
      <c r="B36" s="335"/>
      <c r="C36" s="335"/>
      <c r="D36" s="335"/>
      <c r="E36" s="335"/>
      <c r="F36" s="335" t="s">
        <v>907</v>
      </c>
      <c r="G36" s="334"/>
      <c r="H36" s="334"/>
      <c r="I36" s="332"/>
      <c r="J36" s="332"/>
    </row>
    <row r="37" spans="2:10" ht="10.5" customHeight="1">
      <c r="B37" s="335"/>
      <c r="C37" s="335"/>
      <c r="D37" s="335"/>
      <c r="E37" s="335"/>
      <c r="F37" s="335"/>
      <c r="G37" s="334"/>
      <c r="H37" s="334"/>
      <c r="I37" s="332"/>
      <c r="J37" s="332"/>
    </row>
    <row r="38" spans="2:10" ht="10.5" customHeight="1">
      <c r="B38" s="335"/>
      <c r="C38" s="335"/>
      <c r="D38" s="335"/>
      <c r="E38" s="335"/>
      <c r="F38" s="335"/>
      <c r="G38" s="334"/>
      <c r="H38" s="334"/>
      <c r="I38" s="332"/>
      <c r="J38" s="332"/>
    </row>
    <row r="39" ht="1.5" customHeight="1"/>
  </sheetData>
  <sheetProtection/>
  <mergeCells count="5">
    <mergeCell ref="A1:J1"/>
    <mergeCell ref="A2:J2"/>
    <mergeCell ref="D5:H5"/>
    <mergeCell ref="D6:H6"/>
    <mergeCell ref="A5:A7"/>
  </mergeCells>
  <printOptions/>
  <pageMargins left="1.9694444444444446" right="1.9694444444444446" top="2.2" bottom="2.2" header="0" footer="0"/>
  <pageSetup horizontalDpi="600" verticalDpi="600" orientation="portrait" pageOrder="overThenDown" paperSize="9"/>
</worksheet>
</file>

<file path=xl/worksheets/sheet28.xml><?xml version="1.0" encoding="utf-8"?>
<worksheet xmlns="http://schemas.openxmlformats.org/spreadsheetml/2006/main" xmlns:r="http://schemas.openxmlformats.org/officeDocument/2006/relationships">
  <dimension ref="A1:J34"/>
  <sheetViews>
    <sheetView showZeros="0" view="pageBreakPreview" zoomScaleSheetLayoutView="100" workbookViewId="0" topLeftCell="A2">
      <selection activeCell="B11" sqref="B11:G31"/>
    </sheetView>
  </sheetViews>
  <sheetFormatPr defaultColWidth="9.00390625" defaultRowHeight="14.25"/>
  <cols>
    <col min="1" max="16384" width="9.00390625" style="1" customWidth="1"/>
  </cols>
  <sheetData>
    <row r="1" spans="1:7" ht="18.75" customHeight="1">
      <c r="A1" s="276" t="s">
        <v>908</v>
      </c>
      <c r="B1" s="276"/>
      <c r="C1" s="276"/>
      <c r="D1" s="276"/>
      <c r="E1" s="276"/>
      <c r="F1" s="276"/>
      <c r="G1" s="276"/>
    </row>
    <row r="2" spans="1:7" ht="17.25" customHeight="1">
      <c r="A2" s="277" t="s">
        <v>909</v>
      </c>
      <c r="B2" s="277"/>
      <c r="C2" s="277"/>
      <c r="D2" s="277"/>
      <c r="E2" s="277"/>
      <c r="F2" s="277"/>
      <c r="G2" s="277"/>
    </row>
    <row r="3" spans="1:7" ht="8.25" customHeight="1">
      <c r="A3" s="5"/>
      <c r="B3" s="5"/>
      <c r="C3" s="5"/>
      <c r="D3" s="5"/>
      <c r="E3" s="5"/>
      <c r="F3" s="5"/>
      <c r="G3" s="5"/>
    </row>
    <row r="4" spans="1:7" ht="13.5" customHeight="1">
      <c r="A4" s="127" t="s">
        <v>910</v>
      </c>
      <c r="B4" s="25"/>
      <c r="C4" s="278"/>
      <c r="D4" s="40"/>
      <c r="E4" s="40"/>
      <c r="F4" s="40"/>
      <c r="G4" s="40"/>
    </row>
    <row r="5" spans="1:8" ht="12" customHeight="1">
      <c r="A5" s="279"/>
      <c r="B5" s="8" t="s">
        <v>880</v>
      </c>
      <c r="C5" s="280" t="s">
        <v>881</v>
      </c>
      <c r="D5" s="281"/>
      <c r="E5" s="281"/>
      <c r="F5" s="281"/>
      <c r="G5" s="281"/>
      <c r="H5" s="210"/>
    </row>
    <row r="6" spans="1:8" ht="12" customHeight="1">
      <c r="A6" s="282"/>
      <c r="B6" s="48" t="s">
        <v>303</v>
      </c>
      <c r="C6" s="165" t="s">
        <v>884</v>
      </c>
      <c r="D6" s="147"/>
      <c r="E6" s="147"/>
      <c r="F6" s="147"/>
      <c r="G6" s="147"/>
      <c r="H6" s="210"/>
    </row>
    <row r="7" spans="1:10" ht="24" customHeight="1">
      <c r="A7" s="10" t="s">
        <v>911</v>
      </c>
      <c r="B7" s="48" t="s">
        <v>885</v>
      </c>
      <c r="C7" s="283" t="s">
        <v>887</v>
      </c>
      <c r="D7" s="283" t="s">
        <v>912</v>
      </c>
      <c r="E7" s="284" t="s">
        <v>889</v>
      </c>
      <c r="F7" s="285" t="s">
        <v>890</v>
      </c>
      <c r="G7" s="286" t="s">
        <v>891</v>
      </c>
      <c r="I7" s="295"/>
      <c r="J7" s="295"/>
    </row>
    <row r="8" spans="1:10" ht="12" customHeight="1">
      <c r="A8" s="15"/>
      <c r="B8" s="47" t="s">
        <v>913</v>
      </c>
      <c r="C8" s="287" t="s">
        <v>893</v>
      </c>
      <c r="D8" s="288" t="s">
        <v>894</v>
      </c>
      <c r="E8" s="288" t="s">
        <v>895</v>
      </c>
      <c r="F8" s="287" t="s">
        <v>894</v>
      </c>
      <c r="G8" s="289" t="s">
        <v>396</v>
      </c>
      <c r="I8" s="296"/>
      <c r="J8" s="297"/>
    </row>
    <row r="9" spans="1:10" ht="12" customHeight="1">
      <c r="A9" s="15"/>
      <c r="B9" s="100" t="s">
        <v>914</v>
      </c>
      <c r="C9" s="17" t="s">
        <v>899</v>
      </c>
      <c r="D9" s="254" t="s">
        <v>899</v>
      </c>
      <c r="E9" s="254" t="s">
        <v>900</v>
      </c>
      <c r="F9" s="17" t="s">
        <v>899</v>
      </c>
      <c r="G9" s="290"/>
      <c r="I9" s="296"/>
      <c r="J9" s="297"/>
    </row>
    <row r="10" spans="1:10" ht="3" customHeight="1">
      <c r="A10" s="81"/>
      <c r="B10" s="22"/>
      <c r="C10" s="40"/>
      <c r="D10" s="40"/>
      <c r="E10" s="40"/>
      <c r="F10" s="40"/>
      <c r="G10" s="40"/>
      <c r="I10" s="298"/>
      <c r="J10" s="106"/>
    </row>
    <row r="11" spans="1:10" ht="18.75" customHeight="1">
      <c r="A11" s="201">
        <v>1987</v>
      </c>
      <c r="B11" s="49">
        <v>100</v>
      </c>
      <c r="C11" s="28"/>
      <c r="D11" s="28"/>
      <c r="E11" s="28"/>
      <c r="F11" s="28"/>
      <c r="G11" s="28"/>
      <c r="I11" s="299"/>
      <c r="J11" s="106"/>
    </row>
    <row r="12" spans="1:10" ht="18.75" customHeight="1">
      <c r="A12" s="201">
        <v>1990</v>
      </c>
      <c r="B12" s="49">
        <v>100</v>
      </c>
      <c r="C12" s="28"/>
      <c r="D12" s="28"/>
      <c r="E12" s="28"/>
      <c r="F12" s="28"/>
      <c r="G12" s="28"/>
      <c r="I12" s="299"/>
      <c r="J12" s="106"/>
    </row>
    <row r="13" spans="1:10" ht="18.75" customHeight="1">
      <c r="A13" s="201">
        <v>1995</v>
      </c>
      <c r="B13" s="49">
        <v>100</v>
      </c>
      <c r="C13" s="28">
        <v>56.99553143648662</v>
      </c>
      <c r="D13" s="28">
        <v>0.9534832974393519</v>
      </c>
      <c r="E13" s="28">
        <v>13.083119076307126</v>
      </c>
      <c r="F13" s="28">
        <v>0</v>
      </c>
      <c r="G13" s="28">
        <v>28.967866189766895</v>
      </c>
      <c r="I13" s="299"/>
      <c r="J13" s="299"/>
    </row>
    <row r="14" spans="1:10" ht="18.75" customHeight="1">
      <c r="A14" s="201">
        <v>2000</v>
      </c>
      <c r="B14" s="49">
        <v>100</v>
      </c>
      <c r="C14" s="28">
        <v>9.832033593281343</v>
      </c>
      <c r="D14" s="28">
        <v>2.2831433713257345</v>
      </c>
      <c r="E14" s="28">
        <v>8.49370125974805</v>
      </c>
      <c r="F14" s="28">
        <v>0.9652069586082784</v>
      </c>
      <c r="G14" s="28">
        <v>78.42591481703658</v>
      </c>
      <c r="I14" s="299"/>
      <c r="J14" s="299"/>
    </row>
    <row r="15" spans="1:10" ht="18.75" customHeight="1">
      <c r="A15" s="201">
        <v>2002</v>
      </c>
      <c r="B15" s="49">
        <v>100</v>
      </c>
      <c r="C15" s="28">
        <v>21.76653261112578</v>
      </c>
      <c r="D15" s="28">
        <v>3.4574370696300307</v>
      </c>
      <c r="E15" s="28">
        <v>35.67081513174901</v>
      </c>
      <c r="F15" s="28">
        <v>2.3325169691324104</v>
      </c>
      <c r="G15" s="28">
        <v>36.77269821836277</v>
      </c>
      <c r="I15" s="299"/>
      <c r="J15" s="299"/>
    </row>
    <row r="16" spans="1:10" ht="18.75" customHeight="1">
      <c r="A16" s="201">
        <v>2003</v>
      </c>
      <c r="B16" s="49">
        <v>100</v>
      </c>
      <c r="C16" s="28">
        <v>35.06125660334944</v>
      </c>
      <c r="D16" s="28">
        <v>17.895907484420466</v>
      </c>
      <c r="E16" s="28">
        <v>10.333570616812159</v>
      </c>
      <c r="F16" s="28">
        <v>0.36811409588750266</v>
      </c>
      <c r="G16" s="28">
        <v>36.34115119953043</v>
      </c>
      <c r="I16" s="299"/>
      <c r="J16" s="299"/>
    </row>
    <row r="17" spans="1:10" ht="18.75" customHeight="1">
      <c r="A17" s="201">
        <v>2004</v>
      </c>
      <c r="B17" s="49">
        <v>100</v>
      </c>
      <c r="C17" s="28">
        <v>19.994690579960075</v>
      </c>
      <c r="D17" s="28">
        <v>0</v>
      </c>
      <c r="E17" s="28">
        <v>31.965258834226944</v>
      </c>
      <c r="F17" s="28">
        <v>18.27512829356494</v>
      </c>
      <c r="G17" s="28">
        <v>29.764922292248038</v>
      </c>
      <c r="I17" s="299"/>
      <c r="J17" s="299"/>
    </row>
    <row r="18" spans="1:10" ht="18.75" customHeight="1">
      <c r="A18" s="201">
        <v>2005</v>
      </c>
      <c r="B18" s="49">
        <v>100</v>
      </c>
      <c r="C18" s="28">
        <v>16.524142478284183</v>
      </c>
      <c r="D18" s="28">
        <v>0</v>
      </c>
      <c r="E18" s="28">
        <v>29.512777016185403</v>
      </c>
      <c r="F18" s="28">
        <v>28.71920193465328</v>
      </c>
      <c r="G18" s="28">
        <v>9.803383974009877</v>
      </c>
      <c r="I18" s="299"/>
      <c r="J18" s="299"/>
    </row>
    <row r="19" spans="1:10" ht="18.75" customHeight="1">
      <c r="A19" s="201">
        <v>2006</v>
      </c>
      <c r="B19" s="49">
        <v>100</v>
      </c>
      <c r="C19" s="28">
        <v>17.41641369563317</v>
      </c>
      <c r="D19" s="28">
        <v>0</v>
      </c>
      <c r="E19" s="28">
        <v>29.52070253344909</v>
      </c>
      <c r="F19" s="28">
        <v>26.411873209346105</v>
      </c>
      <c r="G19" s="28">
        <v>26.651010561571635</v>
      </c>
      <c r="I19" s="299"/>
      <c r="J19" s="299"/>
    </row>
    <row r="20" spans="1:10" ht="18.75" customHeight="1">
      <c r="A20" s="201">
        <v>2007</v>
      </c>
      <c r="B20" s="49">
        <v>100</v>
      </c>
      <c r="C20" s="28">
        <v>32.14033290930109</v>
      </c>
      <c r="D20" s="28">
        <v>0</v>
      </c>
      <c r="E20" s="28">
        <v>18.70401133430218</v>
      </c>
      <c r="F20" s="28">
        <v>35.708725454707505</v>
      </c>
      <c r="G20" s="28">
        <v>13.44693030168923</v>
      </c>
      <c r="I20" s="299"/>
      <c r="J20" s="299"/>
    </row>
    <row r="21" spans="1:10" ht="18.75" customHeight="1">
      <c r="A21" s="201">
        <v>2008</v>
      </c>
      <c r="B21" s="49">
        <v>100</v>
      </c>
      <c r="C21" s="28">
        <v>34.88126477694088</v>
      </c>
      <c r="D21" s="28">
        <v>0</v>
      </c>
      <c r="E21" s="28">
        <v>17.34344312203176</v>
      </c>
      <c r="F21" s="28">
        <v>34.5506182899857</v>
      </c>
      <c r="G21" s="28">
        <v>13.22467381104164</v>
      </c>
      <c r="I21" s="299"/>
      <c r="J21" s="299"/>
    </row>
    <row r="22" spans="1:10" ht="18.75" customHeight="1">
      <c r="A22" s="201">
        <v>2009</v>
      </c>
      <c r="B22" s="49">
        <v>100</v>
      </c>
      <c r="C22" s="28">
        <v>36.37602700677694</v>
      </c>
      <c r="D22" s="28">
        <v>0</v>
      </c>
      <c r="E22" s="28">
        <v>20.072322260152287</v>
      </c>
      <c r="F22" s="28">
        <v>41.29759912267071</v>
      </c>
      <c r="G22" s="28">
        <v>2.254051610400074</v>
      </c>
      <c r="I22" s="299"/>
      <c r="J22" s="299"/>
    </row>
    <row r="23" spans="1:10" ht="18.75" customHeight="1">
      <c r="A23" s="201">
        <v>2010</v>
      </c>
      <c r="B23" s="49">
        <v>100</v>
      </c>
      <c r="C23" s="28">
        <v>37.419916703766724</v>
      </c>
      <c r="D23" s="28">
        <v>0</v>
      </c>
      <c r="E23" s="28">
        <v>13.992250770456542</v>
      </c>
      <c r="F23" s="28">
        <v>47.05982042131258</v>
      </c>
      <c r="G23" s="28">
        <v>1.5280121044641575</v>
      </c>
      <c r="I23" s="299"/>
      <c r="J23" s="299"/>
    </row>
    <row r="24" spans="1:10" ht="18.75" customHeight="1">
      <c r="A24" s="201">
        <v>2011</v>
      </c>
      <c r="B24" s="49">
        <v>100</v>
      </c>
      <c r="C24" s="28">
        <v>34.168474248791476</v>
      </c>
      <c r="D24" s="28">
        <v>0</v>
      </c>
      <c r="E24" s="28">
        <v>6.44998171076013</v>
      </c>
      <c r="F24" s="28">
        <v>53.70626309176053</v>
      </c>
      <c r="G24" s="28">
        <v>5.675280948687864</v>
      </c>
      <c r="I24" s="299"/>
      <c r="J24" s="299"/>
    </row>
    <row r="25" spans="1:10" ht="18.75" customHeight="1">
      <c r="A25" s="201">
        <v>2012</v>
      </c>
      <c r="B25" s="49">
        <v>100</v>
      </c>
      <c r="C25" s="28">
        <v>44.49566161760503</v>
      </c>
      <c r="D25" s="28">
        <v>0</v>
      </c>
      <c r="E25" s="28">
        <v>8.512112032009146</v>
      </c>
      <c r="F25" s="28">
        <v>41.30765361531867</v>
      </c>
      <c r="G25" s="28">
        <v>5.684572735067162</v>
      </c>
      <c r="I25" s="299"/>
      <c r="J25" s="299"/>
    </row>
    <row r="26" spans="1:10" ht="18.75" customHeight="1">
      <c r="A26" s="201">
        <v>2013</v>
      </c>
      <c r="B26" s="49">
        <v>100</v>
      </c>
      <c r="C26" s="28">
        <v>3.1074602717860462</v>
      </c>
      <c r="D26" s="28">
        <v>1.1860643143727365</v>
      </c>
      <c r="E26" s="28">
        <v>8.584443153499938</v>
      </c>
      <c r="F26" s="28">
        <v>76.44745343098664</v>
      </c>
      <c r="G26" s="28">
        <v>10.67457882935463</v>
      </c>
      <c r="I26" s="299"/>
      <c r="J26" s="299"/>
    </row>
    <row r="27" spans="1:10" ht="18.75" customHeight="1">
      <c r="A27" s="201">
        <v>2014</v>
      </c>
      <c r="B27" s="49">
        <v>100</v>
      </c>
      <c r="C27" s="28">
        <v>3.594956494290035</v>
      </c>
      <c r="D27" s="28">
        <v>1.2142344369714526</v>
      </c>
      <c r="E27" s="28">
        <v>12.060953816232288</v>
      </c>
      <c r="F27" s="28">
        <v>72.2063275478461</v>
      </c>
      <c r="G27" s="28">
        <v>10.923527704660126</v>
      </c>
      <c r="I27" s="299"/>
      <c r="J27" s="299"/>
    </row>
    <row r="28" spans="1:10" ht="18.75" customHeight="1">
      <c r="A28" s="201">
        <v>2015</v>
      </c>
      <c r="B28" s="49">
        <v>100</v>
      </c>
      <c r="C28" s="28">
        <v>4.008846335309443</v>
      </c>
      <c r="D28" s="28">
        <v>1.1123766641367003</v>
      </c>
      <c r="E28" s="28">
        <v>12.610638166936758</v>
      </c>
      <c r="F28" s="28">
        <v>72.25623602535435</v>
      </c>
      <c r="G28" s="28">
        <v>10.011902808262734</v>
      </c>
      <c r="I28" s="299"/>
      <c r="J28" s="299"/>
    </row>
    <row r="29" spans="1:10" ht="18.75" customHeight="1">
      <c r="A29" s="82">
        <v>2016</v>
      </c>
      <c r="B29" s="49">
        <v>100</v>
      </c>
      <c r="C29" s="28">
        <v>2.9</v>
      </c>
      <c r="D29" s="28">
        <v>0</v>
      </c>
      <c r="E29" s="28">
        <v>4.9</v>
      </c>
      <c r="F29" s="28">
        <v>57.5</v>
      </c>
      <c r="G29" s="28">
        <v>34.7</v>
      </c>
      <c r="I29" s="300"/>
      <c r="J29" s="300"/>
    </row>
    <row r="30" spans="1:10" ht="18.75" customHeight="1">
      <c r="A30" s="82">
        <v>2017</v>
      </c>
      <c r="B30" s="49">
        <v>100</v>
      </c>
      <c r="C30" s="28">
        <v>32.357270019212805</v>
      </c>
      <c r="D30" s="28"/>
      <c r="E30" s="28">
        <v>6.373274813600551</v>
      </c>
      <c r="F30" s="28">
        <v>27.09401935381524</v>
      </c>
      <c r="G30" s="28">
        <v>34.17543581337141</v>
      </c>
      <c r="I30" s="300"/>
      <c r="J30" s="300"/>
    </row>
    <row r="31" spans="1:10" ht="18.75" customHeight="1">
      <c r="A31" s="82">
        <v>2018</v>
      </c>
      <c r="B31" s="291">
        <v>100</v>
      </c>
      <c r="C31" s="35">
        <v>45.2</v>
      </c>
      <c r="D31" s="35"/>
      <c r="E31" s="35">
        <v>21.1</v>
      </c>
      <c r="F31" s="35">
        <v>33.7</v>
      </c>
      <c r="G31" s="35"/>
      <c r="I31" s="300"/>
      <c r="J31" s="300"/>
    </row>
    <row r="32" spans="1:7" ht="3" customHeight="1">
      <c r="A32" s="84"/>
      <c r="B32" s="85"/>
      <c r="C32" s="292"/>
      <c r="D32" s="292"/>
      <c r="E32" s="292"/>
      <c r="F32" s="292"/>
      <c r="G32" s="292"/>
    </row>
    <row r="33" spans="1:7" ht="1.5" customHeight="1">
      <c r="A33" s="177"/>
      <c r="B33" s="177"/>
      <c r="C33" s="177"/>
      <c r="D33" s="177"/>
      <c r="E33" s="177"/>
      <c r="F33" s="293"/>
      <c r="G33" s="293"/>
    </row>
    <row r="34" spans="6:7" ht="18" customHeight="1">
      <c r="F34" s="294"/>
      <c r="G34" s="294"/>
    </row>
    <row r="35" ht="18" customHeight="1"/>
    <row r="36" ht="18" customHeight="1"/>
    <row r="37" ht="18" customHeight="1"/>
  </sheetData>
  <sheetProtection/>
  <mergeCells count="7">
    <mergeCell ref="A1:G1"/>
    <mergeCell ref="A2:G2"/>
    <mergeCell ref="D4:E4"/>
    <mergeCell ref="F4:G4"/>
    <mergeCell ref="C5:G5"/>
    <mergeCell ref="C6:G6"/>
    <mergeCell ref="A33:E33"/>
  </mergeCells>
  <printOptions/>
  <pageMargins left="1.9694444444444446" right="1.9694444444444446" top="2.2" bottom="2.2" header="0" footer="0"/>
  <pageSetup horizontalDpi="600" verticalDpi="600" orientation="portrait" pageOrder="overThenDown" paperSize="9"/>
</worksheet>
</file>

<file path=xl/worksheets/sheet29.xml><?xml version="1.0" encoding="utf-8"?>
<worksheet xmlns="http://schemas.openxmlformats.org/spreadsheetml/2006/main" xmlns:r="http://schemas.openxmlformats.org/officeDocument/2006/relationships">
  <dimension ref="A1:M33"/>
  <sheetViews>
    <sheetView showZeros="0" view="pageBreakPreview" zoomScale="115" zoomScaleSheetLayoutView="115" workbookViewId="0" topLeftCell="A1">
      <selection activeCell="B9" sqref="B9:G29"/>
    </sheetView>
  </sheetViews>
  <sheetFormatPr defaultColWidth="9.00390625" defaultRowHeight="14.25"/>
  <cols>
    <col min="1" max="7" width="9.00390625" style="1" customWidth="1"/>
    <col min="8" max="8" width="4.25390625" style="1" customWidth="1"/>
    <col min="9" max="16384" width="9.00390625" style="1" customWidth="1"/>
  </cols>
  <sheetData>
    <row r="1" spans="1:7" ht="18" customHeight="1">
      <c r="A1" s="234" t="s">
        <v>915</v>
      </c>
      <c r="B1" s="234"/>
      <c r="C1" s="234"/>
      <c r="D1" s="234"/>
      <c r="E1" s="234"/>
      <c r="F1" s="234"/>
      <c r="G1" s="234"/>
    </row>
    <row r="2" spans="1:7" ht="16.5" customHeight="1">
      <c r="A2" s="235" t="s">
        <v>916</v>
      </c>
      <c r="B2" s="235"/>
      <c r="C2" s="235"/>
      <c r="D2" s="235"/>
      <c r="E2" s="235"/>
      <c r="F2" s="235"/>
      <c r="G2" s="235"/>
    </row>
    <row r="3" spans="1:7" ht="16.5" customHeight="1">
      <c r="A3" s="236"/>
      <c r="B3" s="236"/>
      <c r="C3" s="236"/>
      <c r="D3" s="236"/>
      <c r="E3" s="236"/>
      <c r="F3" s="236"/>
      <c r="G3" s="236"/>
    </row>
    <row r="4" spans="1:8" ht="9" customHeight="1">
      <c r="A4" s="237" t="s">
        <v>879</v>
      </c>
      <c r="B4" s="238" t="s">
        <v>917</v>
      </c>
      <c r="C4" s="239" t="s">
        <v>918</v>
      </c>
      <c r="D4" s="239"/>
      <c r="E4" s="238"/>
      <c r="F4" s="240"/>
      <c r="G4" s="240"/>
      <c r="H4" s="106"/>
    </row>
    <row r="5" spans="1:8" ht="13.5" customHeight="1">
      <c r="A5" s="241"/>
      <c r="B5" s="242" t="s">
        <v>919</v>
      </c>
      <c r="C5" s="243"/>
      <c r="D5" s="243"/>
      <c r="E5" s="244"/>
      <c r="F5" s="242" t="s">
        <v>920</v>
      </c>
      <c r="G5" s="244"/>
      <c r="H5" s="245"/>
    </row>
    <row r="6" spans="1:7" ht="14.25" customHeight="1">
      <c r="A6" s="246" t="s">
        <v>581</v>
      </c>
      <c r="B6" s="247" t="s">
        <v>303</v>
      </c>
      <c r="C6" s="248"/>
      <c r="D6" s="249"/>
      <c r="E6" s="250" t="s">
        <v>921</v>
      </c>
      <c r="F6" s="251" t="s">
        <v>303</v>
      </c>
      <c r="G6" s="250" t="s">
        <v>921</v>
      </c>
    </row>
    <row r="7" spans="1:7" ht="14.25" customHeight="1">
      <c r="A7" s="248" t="s">
        <v>310</v>
      </c>
      <c r="B7" s="247" t="s">
        <v>885</v>
      </c>
      <c r="C7" s="250" t="s">
        <v>922</v>
      </c>
      <c r="D7" s="250" t="s">
        <v>923</v>
      </c>
      <c r="E7" s="251" t="s">
        <v>357</v>
      </c>
      <c r="F7" s="251" t="s">
        <v>885</v>
      </c>
      <c r="G7" s="251" t="s">
        <v>357</v>
      </c>
    </row>
    <row r="8" spans="1:8" ht="14.25" customHeight="1">
      <c r="A8" s="252"/>
      <c r="B8" s="253" t="s">
        <v>892</v>
      </c>
      <c r="C8" s="254" t="s">
        <v>924</v>
      </c>
      <c r="D8" s="254" t="s">
        <v>925</v>
      </c>
      <c r="E8" s="254" t="s">
        <v>898</v>
      </c>
      <c r="F8" s="255" t="s">
        <v>897</v>
      </c>
      <c r="G8" s="254" t="s">
        <v>898</v>
      </c>
      <c r="H8" s="256"/>
    </row>
    <row r="9" spans="1:13" ht="14.25" customHeight="1">
      <c r="A9" s="257">
        <v>1998</v>
      </c>
      <c r="B9" s="258"/>
      <c r="C9" s="258"/>
      <c r="D9" s="259"/>
      <c r="E9" s="259"/>
      <c r="F9" s="258">
        <v>10397</v>
      </c>
      <c r="G9" s="259"/>
      <c r="H9" s="260"/>
      <c r="I9" s="274"/>
      <c r="J9" s="274"/>
      <c r="K9" s="274"/>
      <c r="L9" s="274"/>
      <c r="M9" s="274"/>
    </row>
    <row r="10" spans="1:13" ht="14.25" customHeight="1">
      <c r="A10" s="257">
        <v>1999</v>
      </c>
      <c r="B10" s="258"/>
      <c r="C10" s="258"/>
      <c r="D10" s="259"/>
      <c r="E10" s="259"/>
      <c r="F10" s="258">
        <v>13065</v>
      </c>
      <c r="G10" s="261" t="s">
        <v>926</v>
      </c>
      <c r="H10" s="106"/>
      <c r="I10" s="274"/>
      <c r="J10" s="274"/>
      <c r="K10" s="274"/>
      <c r="L10" s="274"/>
      <c r="M10" s="274"/>
    </row>
    <row r="11" spans="1:13" ht="14.25" customHeight="1">
      <c r="A11" s="257">
        <v>2000</v>
      </c>
      <c r="B11" s="258"/>
      <c r="C11" s="258"/>
      <c r="D11" s="259"/>
      <c r="E11" s="259"/>
      <c r="F11" s="258">
        <v>18344</v>
      </c>
      <c r="G11" s="261" t="s">
        <v>927</v>
      </c>
      <c r="H11" s="106"/>
      <c r="I11" s="274"/>
      <c r="J11" s="274"/>
      <c r="K11" s="274"/>
      <c r="L11" s="274"/>
      <c r="M11" s="274"/>
    </row>
    <row r="12" spans="1:13" ht="14.25" customHeight="1">
      <c r="A12" s="257">
        <v>2001</v>
      </c>
      <c r="B12" s="258">
        <v>66174</v>
      </c>
      <c r="C12" s="258">
        <v>43014</v>
      </c>
      <c r="D12" s="258">
        <v>23160</v>
      </c>
      <c r="E12" s="259"/>
      <c r="F12" s="258">
        <v>16352</v>
      </c>
      <c r="G12" s="261"/>
      <c r="H12" s="106"/>
      <c r="I12" s="274"/>
      <c r="J12" s="274"/>
      <c r="K12" s="274"/>
      <c r="L12" s="274"/>
      <c r="M12" s="274"/>
    </row>
    <row r="13" spans="1:13" ht="14.25" customHeight="1">
      <c r="A13" s="257">
        <v>2002</v>
      </c>
      <c r="B13" s="258">
        <v>74085</v>
      </c>
      <c r="C13" s="258">
        <v>44535</v>
      </c>
      <c r="D13" s="258">
        <v>29550</v>
      </c>
      <c r="E13" s="259"/>
      <c r="F13" s="258">
        <v>18508</v>
      </c>
      <c r="G13" s="261"/>
      <c r="H13" s="106"/>
      <c r="I13" s="274"/>
      <c r="J13" s="274"/>
      <c r="K13" s="274"/>
      <c r="L13" s="274"/>
      <c r="M13" s="274"/>
    </row>
    <row r="14" spans="1:13" ht="14.25" customHeight="1">
      <c r="A14" s="257">
        <v>2003</v>
      </c>
      <c r="B14" s="258">
        <v>52968</v>
      </c>
      <c r="C14" s="258">
        <v>30601</v>
      </c>
      <c r="D14" s="258">
        <v>22368</v>
      </c>
      <c r="E14" s="259"/>
      <c r="F14" s="258">
        <v>15586</v>
      </c>
      <c r="G14" s="261"/>
      <c r="H14" s="106"/>
      <c r="I14" s="274"/>
      <c r="J14" s="274"/>
      <c r="K14" s="274"/>
      <c r="L14" s="274"/>
      <c r="M14" s="274"/>
    </row>
    <row r="15" spans="1:13" ht="14.25" customHeight="1">
      <c r="A15" s="257">
        <v>2004</v>
      </c>
      <c r="B15" s="258">
        <v>59115</v>
      </c>
      <c r="C15" s="258">
        <v>42647</v>
      </c>
      <c r="D15" s="258">
        <v>16468</v>
      </c>
      <c r="E15" s="259"/>
      <c r="F15" s="258">
        <v>23443</v>
      </c>
      <c r="G15" s="261"/>
      <c r="H15" s="106"/>
      <c r="I15" s="274"/>
      <c r="J15" s="274"/>
      <c r="K15" s="274"/>
      <c r="L15" s="274"/>
      <c r="M15" s="274"/>
    </row>
    <row r="16" spans="1:13" ht="14.25" customHeight="1">
      <c r="A16" s="257">
        <v>2005</v>
      </c>
      <c r="B16" s="258">
        <v>73087</v>
      </c>
      <c r="C16" s="258">
        <v>43291</v>
      </c>
      <c r="D16" s="258">
        <v>29795</v>
      </c>
      <c r="E16" s="261" t="s">
        <v>928</v>
      </c>
      <c r="F16" s="258">
        <v>25268</v>
      </c>
      <c r="G16" s="261"/>
      <c r="H16" s="106"/>
      <c r="I16" s="274"/>
      <c r="J16" s="274"/>
      <c r="K16" s="274"/>
      <c r="L16" s="274"/>
      <c r="M16" s="274"/>
    </row>
    <row r="17" spans="1:13" ht="14.25" customHeight="1">
      <c r="A17" s="257">
        <v>2006</v>
      </c>
      <c r="B17" s="258">
        <v>84985</v>
      </c>
      <c r="C17" s="258">
        <v>48849</v>
      </c>
      <c r="D17" s="258">
        <v>36136</v>
      </c>
      <c r="E17" s="261" t="s">
        <v>929</v>
      </c>
      <c r="F17" s="258">
        <v>24492</v>
      </c>
      <c r="G17" s="261" t="s">
        <v>930</v>
      </c>
      <c r="H17" s="106"/>
      <c r="I17" s="274"/>
      <c r="J17" s="274"/>
      <c r="K17" s="274"/>
      <c r="L17" s="274"/>
      <c r="M17" s="274"/>
    </row>
    <row r="18" spans="1:13" ht="14.25" customHeight="1">
      <c r="A18" s="257">
        <v>2007</v>
      </c>
      <c r="B18" s="258">
        <v>83919</v>
      </c>
      <c r="C18" s="258">
        <v>45892</v>
      </c>
      <c r="D18" s="258">
        <v>38027</v>
      </c>
      <c r="E18" s="261" t="s">
        <v>931</v>
      </c>
      <c r="F18" s="258">
        <v>25722</v>
      </c>
      <c r="G18" s="261" t="s">
        <v>932</v>
      </c>
      <c r="H18" s="262"/>
      <c r="I18" s="274"/>
      <c r="J18" s="274"/>
      <c r="K18" s="274"/>
      <c r="L18" s="274"/>
      <c r="M18" s="274"/>
    </row>
    <row r="19" spans="1:13" ht="14.25" customHeight="1">
      <c r="A19" s="257">
        <v>2008</v>
      </c>
      <c r="B19" s="258">
        <v>96464</v>
      </c>
      <c r="C19" s="258">
        <v>50835</v>
      </c>
      <c r="D19" s="258">
        <v>45629</v>
      </c>
      <c r="E19" s="261" t="s">
        <v>933</v>
      </c>
      <c r="F19" s="258">
        <v>31064</v>
      </c>
      <c r="G19" s="261" t="s">
        <v>934</v>
      </c>
      <c r="H19" s="262"/>
      <c r="I19" s="274"/>
      <c r="J19" s="274"/>
      <c r="K19" s="274"/>
      <c r="L19" s="274"/>
      <c r="M19" s="274"/>
    </row>
    <row r="20" spans="1:13" ht="14.25" customHeight="1">
      <c r="A20" s="257">
        <v>2009</v>
      </c>
      <c r="B20" s="258">
        <v>95376</v>
      </c>
      <c r="C20" s="258">
        <v>43944</v>
      </c>
      <c r="D20" s="258">
        <v>51432</v>
      </c>
      <c r="E20" s="261" t="s">
        <v>935</v>
      </c>
      <c r="F20" s="258">
        <v>35227</v>
      </c>
      <c r="G20" s="261" t="s">
        <v>936</v>
      </c>
      <c r="H20" s="262"/>
      <c r="I20" s="274"/>
      <c r="J20" s="274"/>
      <c r="K20" s="274"/>
      <c r="L20" s="274"/>
      <c r="M20" s="274"/>
    </row>
    <row r="21" spans="1:13" ht="14.25" customHeight="1">
      <c r="A21" s="257">
        <v>2010</v>
      </c>
      <c r="B21" s="258">
        <v>106609</v>
      </c>
      <c r="C21" s="258">
        <v>44132</v>
      </c>
      <c r="D21" s="258">
        <v>62477</v>
      </c>
      <c r="E21" s="261" t="s">
        <v>934</v>
      </c>
      <c r="F21" s="258">
        <v>39401</v>
      </c>
      <c r="G21" s="261" t="s">
        <v>937</v>
      </c>
      <c r="H21" s="262"/>
      <c r="I21" s="274"/>
      <c r="J21" s="274"/>
      <c r="K21" s="274"/>
      <c r="L21" s="274"/>
      <c r="M21" s="274"/>
    </row>
    <row r="22" spans="1:13" ht="14.25" customHeight="1">
      <c r="A22" s="257">
        <v>2011</v>
      </c>
      <c r="B22" s="258">
        <v>108011</v>
      </c>
      <c r="C22" s="258">
        <v>32067</v>
      </c>
      <c r="D22" s="258">
        <v>75944</v>
      </c>
      <c r="E22" s="261" t="s">
        <v>938</v>
      </c>
      <c r="F22" s="258">
        <v>55295</v>
      </c>
      <c r="G22" s="261">
        <v>4</v>
      </c>
      <c r="H22" s="262"/>
      <c r="I22" s="274"/>
      <c r="J22" s="274"/>
      <c r="K22" s="274"/>
      <c r="L22" s="274"/>
      <c r="M22" s="274"/>
    </row>
    <row r="23" spans="1:13" ht="14.25" customHeight="1">
      <c r="A23" s="257">
        <v>2012</v>
      </c>
      <c r="B23" s="258">
        <v>108469</v>
      </c>
      <c r="C23" s="258">
        <v>28865</v>
      </c>
      <c r="D23" s="258">
        <v>79604</v>
      </c>
      <c r="E23" s="261" t="s">
        <v>939</v>
      </c>
      <c r="F23" s="258">
        <v>64148</v>
      </c>
      <c r="G23" s="261">
        <v>9.1</v>
      </c>
      <c r="H23" s="262"/>
      <c r="I23" s="274"/>
      <c r="J23" s="274"/>
      <c r="K23" s="274"/>
      <c r="L23" s="274"/>
      <c r="M23" s="274"/>
    </row>
    <row r="24" spans="1:13" ht="14.25" customHeight="1">
      <c r="A24" s="257">
        <v>2013</v>
      </c>
      <c r="B24" s="258">
        <v>111369</v>
      </c>
      <c r="C24" s="258">
        <v>28398</v>
      </c>
      <c r="D24" s="258">
        <v>82971</v>
      </c>
      <c r="E24" s="261" t="s">
        <v>940</v>
      </c>
      <c r="F24" s="258">
        <v>71854</v>
      </c>
      <c r="G24" s="261" t="s">
        <v>941</v>
      </c>
      <c r="H24" s="262"/>
      <c r="I24" s="274"/>
      <c r="J24" s="274"/>
      <c r="K24" s="274"/>
      <c r="L24" s="274"/>
      <c r="M24" s="274"/>
    </row>
    <row r="25" spans="1:13" ht="14.25" customHeight="1">
      <c r="A25" s="257">
        <v>2014</v>
      </c>
      <c r="B25" s="258">
        <v>116948</v>
      </c>
      <c r="C25" s="258">
        <v>28539</v>
      </c>
      <c r="D25" s="258">
        <v>88409</v>
      </c>
      <c r="E25" s="261">
        <v>3.93</v>
      </c>
      <c r="F25" s="258">
        <v>38686</v>
      </c>
      <c r="G25" s="261">
        <v>8.8</v>
      </c>
      <c r="H25" s="262"/>
      <c r="I25" s="274"/>
      <c r="J25" s="274"/>
      <c r="K25" s="274"/>
      <c r="L25" s="274"/>
      <c r="M25" s="274"/>
    </row>
    <row r="26" spans="1:13" ht="14.25" customHeight="1">
      <c r="A26" s="257">
        <v>2015</v>
      </c>
      <c r="B26" s="263">
        <v>122693</v>
      </c>
      <c r="C26" s="263">
        <v>30469</v>
      </c>
      <c r="D26" s="263">
        <v>92223</v>
      </c>
      <c r="E26" s="264">
        <v>2.5</v>
      </c>
      <c r="F26" s="263">
        <v>42140</v>
      </c>
      <c r="G26" s="261">
        <v>5.6</v>
      </c>
      <c r="H26" s="262"/>
      <c r="I26" s="274"/>
      <c r="J26" s="274"/>
      <c r="K26" s="274"/>
      <c r="L26" s="274"/>
      <c r="M26" s="274"/>
    </row>
    <row r="27" spans="1:13" ht="14.25" customHeight="1">
      <c r="A27" s="246">
        <v>2016</v>
      </c>
      <c r="B27" s="263">
        <v>138224</v>
      </c>
      <c r="C27" s="263">
        <v>25168</v>
      </c>
      <c r="D27" s="263">
        <v>113056</v>
      </c>
      <c r="E27" s="264" t="s">
        <v>942</v>
      </c>
      <c r="F27" s="263">
        <v>45325</v>
      </c>
      <c r="G27" s="261">
        <v>7.5</v>
      </c>
      <c r="H27" s="265"/>
      <c r="I27" s="275"/>
      <c r="J27" s="275"/>
      <c r="K27" s="275"/>
      <c r="L27" s="275"/>
      <c r="M27" s="275"/>
    </row>
    <row r="28" spans="1:13" ht="14.25" customHeight="1">
      <c r="A28" s="246">
        <v>2017</v>
      </c>
      <c r="B28" s="263">
        <v>149377</v>
      </c>
      <c r="C28" s="263">
        <v>27662</v>
      </c>
      <c r="D28" s="263">
        <v>121715</v>
      </c>
      <c r="E28" s="264">
        <v>3.1029916453563455</v>
      </c>
      <c r="F28" s="263">
        <v>54513</v>
      </c>
      <c r="G28" s="261">
        <v>10.5</v>
      </c>
      <c r="H28" s="265"/>
      <c r="I28" s="275"/>
      <c r="J28" s="275"/>
      <c r="K28" s="275"/>
      <c r="L28" s="275"/>
      <c r="M28" s="275"/>
    </row>
    <row r="29" spans="1:13" ht="14.25" customHeight="1">
      <c r="A29" s="246">
        <v>2018</v>
      </c>
      <c r="B29" s="263">
        <v>177288</v>
      </c>
      <c r="C29" s="263">
        <v>41927</v>
      </c>
      <c r="D29" s="263">
        <v>135361</v>
      </c>
      <c r="E29" s="264">
        <v>9.7</v>
      </c>
      <c r="F29" s="263">
        <v>66420</v>
      </c>
      <c r="G29" s="261">
        <v>12.2</v>
      </c>
      <c r="H29" s="265"/>
      <c r="I29" s="275"/>
      <c r="J29" s="275"/>
      <c r="K29" s="275"/>
      <c r="L29" s="275"/>
      <c r="M29" s="275"/>
    </row>
    <row r="30" spans="1:13" ht="4.5" customHeight="1">
      <c r="A30" s="257"/>
      <c r="B30" s="266"/>
      <c r="C30" s="266"/>
      <c r="D30" s="266"/>
      <c r="E30" s="267"/>
      <c r="F30" s="266"/>
      <c r="G30" s="268"/>
      <c r="H30" s="265"/>
      <c r="I30" s="275"/>
      <c r="J30" s="275"/>
      <c r="K30" s="275"/>
      <c r="L30" s="275"/>
      <c r="M30" s="275"/>
    </row>
    <row r="31" spans="1:8" ht="14.25">
      <c r="A31" s="269" t="s">
        <v>943</v>
      </c>
      <c r="B31" s="270"/>
      <c r="C31" s="271"/>
      <c r="D31" s="271"/>
      <c r="E31" s="271"/>
      <c r="F31" s="270"/>
      <c r="G31" s="270"/>
      <c r="H31" s="106"/>
    </row>
    <row r="32" spans="1:7" s="116" customFormat="1" ht="10.5">
      <c r="A32" s="272" t="s">
        <v>944</v>
      </c>
      <c r="B32" s="272"/>
      <c r="C32" s="272"/>
      <c r="D32" s="272"/>
      <c r="E32" s="272"/>
      <c r="F32" s="272"/>
      <c r="G32" s="272"/>
    </row>
    <row r="33" spans="1:7" s="116" customFormat="1" ht="10.5">
      <c r="A33" s="272"/>
      <c r="B33" s="272"/>
      <c r="C33" s="273"/>
      <c r="D33" s="273"/>
      <c r="E33" s="273"/>
      <c r="F33" s="273"/>
      <c r="G33" s="273"/>
    </row>
  </sheetData>
  <sheetProtection/>
  <mergeCells count="4">
    <mergeCell ref="A1:G1"/>
    <mergeCell ref="A2:G2"/>
    <mergeCell ref="C4:D4"/>
    <mergeCell ref="C5:D6"/>
  </mergeCells>
  <printOptions/>
  <pageMargins left="1.9694444444444446" right="1.9694444444444446" top="2.2" bottom="2.2" header="0" footer="0"/>
  <pageSetup horizontalDpi="600" verticalDpi="600" orientation="portrait" pageOrder="overThenDown" paperSize="9"/>
</worksheet>
</file>

<file path=xl/worksheets/sheet3.xml><?xml version="1.0" encoding="utf-8"?>
<worksheet xmlns="http://schemas.openxmlformats.org/spreadsheetml/2006/main" xmlns:r="http://schemas.openxmlformats.org/officeDocument/2006/relationships">
  <dimension ref="A1:Y45"/>
  <sheetViews>
    <sheetView showZeros="0" view="pageBreakPreview" zoomScale="115" zoomScaleSheetLayoutView="115" workbookViewId="0" topLeftCell="A4">
      <selection activeCell="C10" sqref="C10:J30"/>
    </sheetView>
  </sheetViews>
  <sheetFormatPr defaultColWidth="9.00390625" defaultRowHeight="14.25"/>
  <cols>
    <col min="1" max="1" width="18.25390625" style="389" customWidth="1"/>
    <col min="2" max="2" width="27.00390625" style="389" customWidth="1"/>
    <col min="3" max="8" width="6.375" style="389" customWidth="1"/>
    <col min="9" max="10" width="9.625" style="389" customWidth="1"/>
    <col min="11" max="11" width="0.2421875" style="389" customWidth="1"/>
    <col min="12" max="12" width="9.00390625" style="389" hidden="1" customWidth="1"/>
    <col min="13" max="14" width="5.125" style="976" customWidth="1"/>
    <col min="15" max="22" width="7.00390625" style="976" customWidth="1"/>
    <col min="23" max="16384" width="9.00390625" style="389" customWidth="1"/>
  </cols>
  <sheetData>
    <row r="1" spans="1:10" ht="18.75" customHeight="1">
      <c r="A1" s="840" t="s">
        <v>52</v>
      </c>
      <c r="B1" s="840"/>
      <c r="C1" s="840"/>
      <c r="D1" s="841" t="s">
        <v>101</v>
      </c>
      <c r="E1" s="841"/>
      <c r="F1" s="841"/>
      <c r="G1" s="841"/>
      <c r="H1" s="841"/>
      <c r="I1" s="841"/>
      <c r="J1" s="841"/>
    </row>
    <row r="2" spans="1:10" ht="19.5" customHeight="1">
      <c r="A2" s="840" t="s">
        <v>102</v>
      </c>
      <c r="B2" s="840"/>
      <c r="C2" s="840"/>
      <c r="D2" s="841" t="s">
        <v>103</v>
      </c>
      <c r="E2" s="841"/>
      <c r="F2" s="841"/>
      <c r="G2" s="841"/>
      <c r="H2" s="841"/>
      <c r="I2" s="841"/>
      <c r="J2" s="841"/>
    </row>
    <row r="3" spans="1:10" ht="3.75" customHeight="1">
      <c r="A3" s="842"/>
      <c r="B3" s="842"/>
      <c r="C3" s="842"/>
      <c r="D3" s="842"/>
      <c r="E3" s="842"/>
      <c r="F3" s="842"/>
      <c r="G3" s="842"/>
      <c r="H3" s="842"/>
      <c r="I3" s="842"/>
      <c r="J3" s="842"/>
    </row>
    <row r="4" spans="1:10" ht="12" customHeight="1">
      <c r="A4" s="843" t="s">
        <v>4</v>
      </c>
      <c r="B4" s="977" t="s">
        <v>5</v>
      </c>
      <c r="C4" s="845">
        <v>2010</v>
      </c>
      <c r="D4" s="1069">
        <v>2011</v>
      </c>
      <c r="E4" s="1069">
        <v>2012</v>
      </c>
      <c r="F4" s="1069">
        <v>2013</v>
      </c>
      <c r="G4" s="1069">
        <v>2014</v>
      </c>
      <c r="H4" s="1069">
        <v>2015</v>
      </c>
      <c r="I4" s="846" t="s">
        <v>56</v>
      </c>
      <c r="J4" s="846" t="s">
        <v>57</v>
      </c>
    </row>
    <row r="5" spans="1:10" ht="11.25" customHeight="1">
      <c r="A5" s="847"/>
      <c r="B5" s="978"/>
      <c r="C5" s="849"/>
      <c r="D5" s="1070"/>
      <c r="E5" s="1070"/>
      <c r="F5" s="1070"/>
      <c r="G5" s="1070"/>
      <c r="H5" s="1070"/>
      <c r="I5" s="850" t="s">
        <v>58</v>
      </c>
      <c r="J5" s="850" t="s">
        <v>59</v>
      </c>
    </row>
    <row r="6" spans="1:10" ht="11.25" customHeight="1">
      <c r="A6" s="847"/>
      <c r="B6" s="978"/>
      <c r="C6" s="849"/>
      <c r="D6" s="1070"/>
      <c r="E6" s="1070"/>
      <c r="F6" s="1070"/>
      <c r="G6" s="1070"/>
      <c r="H6" s="1070"/>
      <c r="I6" s="851" t="s">
        <v>60</v>
      </c>
      <c r="J6" s="851" t="s">
        <v>61</v>
      </c>
    </row>
    <row r="7" spans="1:10" ht="11.25" customHeight="1">
      <c r="A7" s="847"/>
      <c r="B7" s="978"/>
      <c r="C7" s="849"/>
      <c r="D7" s="1070"/>
      <c r="E7" s="1070"/>
      <c r="F7" s="1070"/>
      <c r="G7" s="1070"/>
      <c r="H7" s="1070"/>
      <c r="I7" s="851" t="s">
        <v>62</v>
      </c>
      <c r="J7" s="851" t="s">
        <v>62</v>
      </c>
    </row>
    <row r="8" spans="1:10" ht="11.25" customHeight="1">
      <c r="A8" s="852"/>
      <c r="B8" s="979"/>
      <c r="C8" s="854"/>
      <c r="D8" s="1071"/>
      <c r="E8" s="1071"/>
      <c r="F8" s="1071"/>
      <c r="G8" s="1071"/>
      <c r="H8" s="1071"/>
      <c r="I8" s="851" t="s">
        <v>63</v>
      </c>
      <c r="J8" s="851" t="s">
        <v>64</v>
      </c>
    </row>
    <row r="9" spans="1:10" ht="3" customHeight="1">
      <c r="A9" s="855"/>
      <c r="B9" s="856"/>
      <c r="C9" s="857"/>
      <c r="D9" s="857"/>
      <c r="E9" s="857"/>
      <c r="F9" s="857"/>
      <c r="G9" s="857"/>
      <c r="H9" s="857"/>
      <c r="I9" s="858"/>
      <c r="J9" s="858"/>
    </row>
    <row r="10" spans="1:10" ht="16.5" customHeight="1">
      <c r="A10" s="859" t="s">
        <v>104</v>
      </c>
      <c r="B10" s="860" t="s">
        <v>105</v>
      </c>
      <c r="C10" s="873"/>
      <c r="D10" s="873"/>
      <c r="E10" s="873"/>
      <c r="F10" s="873"/>
      <c r="G10" s="873"/>
      <c r="H10" s="873"/>
      <c r="I10" s="873"/>
      <c r="J10" s="873"/>
    </row>
    <row r="11" spans="1:22" ht="16.5" customHeight="1">
      <c r="A11" s="864" t="s">
        <v>106</v>
      </c>
      <c r="B11" s="980" t="s">
        <v>107</v>
      </c>
      <c r="C11" s="981">
        <v>47.26</v>
      </c>
      <c r="D11" s="981">
        <v>56.96</v>
      </c>
      <c r="E11" s="1085">
        <v>60.48</v>
      </c>
      <c r="F11" s="984" t="s">
        <v>108</v>
      </c>
      <c r="G11" s="981">
        <v>72.81</v>
      </c>
      <c r="H11" s="1085">
        <v>76.27</v>
      </c>
      <c r="I11" s="936">
        <v>35.8</v>
      </c>
      <c r="J11" s="408">
        <v>6.1</v>
      </c>
      <c r="L11" s="912"/>
      <c r="M11" s="902"/>
      <c r="N11" s="921"/>
      <c r="O11" s="902"/>
      <c r="P11" s="902"/>
      <c r="Q11" s="902"/>
      <c r="R11" s="902"/>
      <c r="S11" s="902"/>
      <c r="T11" s="902"/>
      <c r="U11" s="902"/>
      <c r="V11" s="902"/>
    </row>
    <row r="12" spans="1:21" ht="16.5" customHeight="1">
      <c r="A12" s="864" t="s">
        <v>109</v>
      </c>
      <c r="B12" s="865" t="s">
        <v>110</v>
      </c>
      <c r="C12" s="935">
        <v>13.68</v>
      </c>
      <c r="D12" s="981">
        <v>14.23</v>
      </c>
      <c r="E12" s="935">
        <v>14.4</v>
      </c>
      <c r="F12" s="935">
        <v>13.89</v>
      </c>
      <c r="G12" s="935">
        <v>14.31</v>
      </c>
      <c r="H12" s="981">
        <v>13.12</v>
      </c>
      <c r="I12" s="936">
        <f aca="true" t="shared" si="0" ref="I12:I17">H12/C12*100-100</f>
        <v>-4.093567251461991</v>
      </c>
      <c r="J12" s="936">
        <v>-0.8324582892692667</v>
      </c>
      <c r="K12" s="1020"/>
      <c r="M12" s="902"/>
      <c r="N12" s="902"/>
      <c r="O12" s="902"/>
      <c r="P12" s="1028"/>
      <c r="Q12" s="1028"/>
      <c r="R12" s="1028"/>
      <c r="S12" s="902"/>
      <c r="T12" s="902"/>
      <c r="U12" s="1017"/>
    </row>
    <row r="13" spans="1:20" ht="16.5" customHeight="1">
      <c r="A13" s="864" t="s">
        <v>111</v>
      </c>
      <c r="B13" s="865" t="s">
        <v>112</v>
      </c>
      <c r="C13" s="981">
        <v>7.58</v>
      </c>
      <c r="D13" s="981">
        <v>8.49</v>
      </c>
      <c r="E13" s="981">
        <v>9.32</v>
      </c>
      <c r="F13" s="410">
        <v>10.03</v>
      </c>
      <c r="G13" s="935">
        <v>11.18</v>
      </c>
      <c r="H13" s="981">
        <v>11.96</v>
      </c>
      <c r="I13" s="936">
        <f t="shared" si="0"/>
        <v>57.783641160949884</v>
      </c>
      <c r="J13" s="936">
        <v>9.5500032558542</v>
      </c>
      <c r="K13" s="1023"/>
      <c r="M13" s="902"/>
      <c r="N13" s="902"/>
      <c r="O13" s="902"/>
      <c r="P13" s="1028"/>
      <c r="Q13" s="1028"/>
      <c r="R13" s="1028"/>
      <c r="S13" s="902"/>
      <c r="T13" s="902"/>
    </row>
    <row r="14" spans="1:20" ht="24.75" customHeight="1">
      <c r="A14" s="864" t="s">
        <v>113</v>
      </c>
      <c r="B14" s="877" t="s">
        <v>114</v>
      </c>
      <c r="C14" s="935">
        <v>44.47</v>
      </c>
      <c r="D14" s="981">
        <v>47.46</v>
      </c>
      <c r="E14" s="935">
        <v>51.48</v>
      </c>
      <c r="F14" s="935">
        <v>55.21</v>
      </c>
      <c r="G14" s="935">
        <v>56.38</v>
      </c>
      <c r="H14" s="981">
        <v>56.43</v>
      </c>
      <c r="I14" s="936">
        <f t="shared" si="0"/>
        <v>26.894535642005863</v>
      </c>
      <c r="J14" s="936">
        <v>4.879011198573524</v>
      </c>
      <c r="M14" s="902"/>
      <c r="N14" s="902"/>
      <c r="O14" s="902"/>
      <c r="P14" s="1028"/>
      <c r="Q14" s="1028"/>
      <c r="R14" s="1028"/>
      <c r="S14" s="902"/>
      <c r="T14" s="902"/>
    </row>
    <row r="15" spans="1:20" ht="16.5" customHeight="1">
      <c r="A15" s="864" t="s">
        <v>115</v>
      </c>
      <c r="B15" s="865" t="s">
        <v>116</v>
      </c>
      <c r="C15" s="981">
        <v>6.16</v>
      </c>
      <c r="D15" s="981">
        <v>7.33</v>
      </c>
      <c r="E15" s="935">
        <v>8.07</v>
      </c>
      <c r="F15" s="935">
        <v>8.24</v>
      </c>
      <c r="G15" s="984" t="s">
        <v>117</v>
      </c>
      <c r="H15" s="981">
        <v>7.71</v>
      </c>
      <c r="I15" s="936">
        <f t="shared" si="0"/>
        <v>25.162337662337663</v>
      </c>
      <c r="J15" s="936">
        <v>4.591100630194678</v>
      </c>
      <c r="M15" s="902"/>
      <c r="N15" s="902"/>
      <c r="O15" s="902"/>
      <c r="P15" s="1028"/>
      <c r="Q15" s="1028"/>
      <c r="R15" s="1028"/>
      <c r="S15" s="902"/>
      <c r="T15" s="902"/>
    </row>
    <row r="16" spans="1:20" ht="16.5" customHeight="1">
      <c r="A16" s="864" t="s">
        <v>118</v>
      </c>
      <c r="B16" s="865" t="s">
        <v>119</v>
      </c>
      <c r="C16" s="981">
        <v>23.22</v>
      </c>
      <c r="D16" s="984" t="s">
        <v>120</v>
      </c>
      <c r="E16" s="935">
        <v>25.72</v>
      </c>
      <c r="F16" s="935">
        <v>26.37</v>
      </c>
      <c r="G16" s="935">
        <v>26.72</v>
      </c>
      <c r="H16" s="984" t="s">
        <v>121</v>
      </c>
      <c r="I16" s="936">
        <f t="shared" si="0"/>
        <v>7.2351421188630525</v>
      </c>
      <c r="J16" s="936">
        <v>1.4068812649784768</v>
      </c>
      <c r="M16" s="902"/>
      <c r="N16" s="902"/>
      <c r="O16" s="902"/>
      <c r="P16" s="1028"/>
      <c r="Q16" s="1028"/>
      <c r="R16" s="1028"/>
      <c r="S16" s="902"/>
      <c r="T16" s="902"/>
    </row>
    <row r="17" spans="1:20" ht="16.5" customHeight="1">
      <c r="A17" s="864" t="s">
        <v>122</v>
      </c>
      <c r="B17" s="865" t="s">
        <v>123</v>
      </c>
      <c r="C17" s="984" t="s">
        <v>124</v>
      </c>
      <c r="D17" s="981">
        <v>21.55</v>
      </c>
      <c r="E17" s="935">
        <v>23.27</v>
      </c>
      <c r="F17" s="935">
        <v>25.5</v>
      </c>
      <c r="G17" s="935">
        <v>25.98</v>
      </c>
      <c r="H17" s="981">
        <v>24.52</v>
      </c>
      <c r="I17" s="936">
        <f t="shared" si="0"/>
        <v>20.19607843137257</v>
      </c>
      <c r="J17" s="936">
        <v>3.7476001782936974</v>
      </c>
      <c r="M17" s="902"/>
      <c r="N17" s="902"/>
      <c r="O17" s="902"/>
      <c r="P17" s="1028"/>
      <c r="Q17" s="1028"/>
      <c r="R17" s="1028"/>
      <c r="S17" s="902"/>
      <c r="T17" s="902"/>
    </row>
    <row r="18" spans="1:20" ht="16.5" customHeight="1">
      <c r="A18" s="859" t="s">
        <v>125</v>
      </c>
      <c r="B18" s="860" t="s">
        <v>20</v>
      </c>
      <c r="C18" s="1086"/>
      <c r="D18" s="1086"/>
      <c r="E18" s="1086"/>
      <c r="F18" s="1086"/>
      <c r="G18" s="1087"/>
      <c r="H18" s="935"/>
      <c r="I18" s="936"/>
      <c r="J18" s="936"/>
      <c r="M18" s="902"/>
      <c r="N18" s="902"/>
      <c r="O18" s="902"/>
      <c r="P18" s="1098"/>
      <c r="Q18" s="1098"/>
      <c r="R18" s="1098"/>
      <c r="S18" s="1063"/>
      <c r="T18" s="1063"/>
    </row>
    <row r="19" spans="1:22" ht="16.5" customHeight="1">
      <c r="A19" s="1088" t="s">
        <v>126</v>
      </c>
      <c r="B19" s="980" t="s">
        <v>127</v>
      </c>
      <c r="C19" s="410">
        <v>5.71</v>
      </c>
      <c r="D19" s="410">
        <v>7.46</v>
      </c>
      <c r="E19" s="410">
        <v>7.24</v>
      </c>
      <c r="F19" s="410">
        <v>5.76</v>
      </c>
      <c r="G19" s="410">
        <v>6.33</v>
      </c>
      <c r="H19" s="410">
        <v>6.52</v>
      </c>
      <c r="I19" s="408">
        <f>H19/C19*100-100</f>
        <v>14.185639229422065</v>
      </c>
      <c r="J19" s="408">
        <v>8.1</v>
      </c>
      <c r="L19" s="1026"/>
      <c r="M19" s="902"/>
      <c r="N19" s="902"/>
      <c r="O19" s="902"/>
      <c r="P19" s="902"/>
      <c r="Q19" s="902"/>
      <c r="R19" s="902"/>
      <c r="S19" s="902"/>
      <c r="T19" s="902"/>
      <c r="U19" s="902"/>
      <c r="V19" s="902"/>
    </row>
    <row r="20" spans="1:22" ht="21.75" customHeight="1">
      <c r="A20" s="931" t="s">
        <v>128</v>
      </c>
      <c r="B20" s="992" t="s">
        <v>129</v>
      </c>
      <c r="C20" s="410">
        <v>2.14</v>
      </c>
      <c r="D20" s="410">
        <v>2.36</v>
      </c>
      <c r="E20" s="410">
        <v>3.08</v>
      </c>
      <c r="F20" s="410">
        <v>3.99</v>
      </c>
      <c r="G20" s="410">
        <v>4.44</v>
      </c>
      <c r="H20" s="410">
        <v>4.53</v>
      </c>
      <c r="I20" s="408">
        <f>H20/C20*100-100</f>
        <v>111.6822429906542</v>
      </c>
      <c r="J20" s="408">
        <v>13.2</v>
      </c>
      <c r="L20" s="912"/>
      <c r="M20" s="902"/>
      <c r="N20" s="902"/>
      <c r="O20" s="902"/>
      <c r="P20" s="902"/>
      <c r="Q20" s="902"/>
      <c r="R20" s="902"/>
      <c r="S20" s="902"/>
      <c r="T20" s="902"/>
      <c r="U20" s="902"/>
      <c r="V20" s="902"/>
    </row>
    <row r="21" spans="1:25" ht="16.5" customHeight="1">
      <c r="A21" s="931" t="s">
        <v>130</v>
      </c>
      <c r="B21" s="932" t="s">
        <v>131</v>
      </c>
      <c r="C21" s="873"/>
      <c r="D21" s="873"/>
      <c r="E21" s="873"/>
      <c r="F21" s="873"/>
      <c r="G21" s="873"/>
      <c r="H21" s="873"/>
      <c r="I21" s="873"/>
      <c r="J21" s="873"/>
      <c r="K21" s="912"/>
      <c r="L21" s="912"/>
      <c r="M21" s="902"/>
      <c r="N21" s="902"/>
      <c r="O21" s="1028"/>
      <c r="P21" s="1028"/>
      <c r="Q21" s="1029"/>
      <c r="R21" s="1028"/>
      <c r="S21" s="902"/>
      <c r="T21" s="902"/>
      <c r="Y21" s="925"/>
    </row>
    <row r="22" spans="1:20" ht="16.5" customHeight="1">
      <c r="A22" s="933" t="s">
        <v>132</v>
      </c>
      <c r="B22" s="934" t="s">
        <v>133</v>
      </c>
      <c r="C22" s="981">
        <v>73.58</v>
      </c>
      <c r="D22" s="1085">
        <v>86.5</v>
      </c>
      <c r="E22" s="981">
        <v>102.52</v>
      </c>
      <c r="F22" s="935">
        <v>137.82</v>
      </c>
      <c r="G22" s="935">
        <v>150.06</v>
      </c>
      <c r="H22" s="935">
        <v>174.25</v>
      </c>
      <c r="I22" s="936">
        <f>H22/C22*100-100</f>
        <v>136.81706985593914</v>
      </c>
      <c r="J22" s="936">
        <v>19.7</v>
      </c>
      <c r="K22" s="912"/>
      <c r="L22" s="912"/>
      <c r="M22" s="902"/>
      <c r="N22" s="902"/>
      <c r="O22" s="1099"/>
      <c r="P22" s="1028"/>
      <c r="Q22" s="902"/>
      <c r="R22" s="1028"/>
      <c r="S22" s="902"/>
      <c r="T22" s="902"/>
    </row>
    <row r="23" spans="1:20" ht="16.5" customHeight="1">
      <c r="A23" s="933" t="s">
        <v>134</v>
      </c>
      <c r="B23" s="934" t="s">
        <v>135</v>
      </c>
      <c r="C23" s="981">
        <v>56.14</v>
      </c>
      <c r="D23" s="981">
        <v>68.08</v>
      </c>
      <c r="E23" s="981">
        <v>86.82</v>
      </c>
      <c r="F23" s="981">
        <v>94.15</v>
      </c>
      <c r="G23" s="981">
        <v>120.31</v>
      </c>
      <c r="H23" s="935">
        <v>117.36</v>
      </c>
      <c r="I23" s="936">
        <f>H23/C23*100-100</f>
        <v>109.04880655504095</v>
      </c>
      <c r="J23" s="936">
        <v>18.9</v>
      </c>
      <c r="K23" s="912"/>
      <c r="L23" s="912"/>
      <c r="M23" s="902"/>
      <c r="N23" s="902"/>
      <c r="O23" s="1099"/>
      <c r="P23" s="1028"/>
      <c r="Q23" s="902"/>
      <c r="R23" s="1028"/>
      <c r="S23" s="902"/>
      <c r="T23" s="902"/>
    </row>
    <row r="24" spans="1:20" ht="16.5" customHeight="1">
      <c r="A24" s="931" t="s">
        <v>136</v>
      </c>
      <c r="B24" s="932" t="s">
        <v>137</v>
      </c>
      <c r="C24" s="873"/>
      <c r="D24" s="873"/>
      <c r="E24" s="873"/>
      <c r="F24" s="873"/>
      <c r="G24" s="873"/>
      <c r="H24" s="873"/>
      <c r="I24" s="873"/>
      <c r="J24" s="873"/>
      <c r="K24" s="912"/>
      <c r="L24" s="912"/>
      <c r="M24" s="902"/>
      <c r="N24" s="902"/>
      <c r="O24" s="1028"/>
      <c r="P24" s="921"/>
      <c r="Q24" s="902"/>
      <c r="R24" s="1028"/>
      <c r="S24" s="902"/>
      <c r="T24" s="902"/>
    </row>
    <row r="25" spans="1:20" ht="16.5" customHeight="1">
      <c r="A25" s="933" t="s">
        <v>138</v>
      </c>
      <c r="B25" s="934" t="s">
        <v>37</v>
      </c>
      <c r="C25" s="981">
        <v>38.11</v>
      </c>
      <c r="D25" s="981">
        <v>46.04</v>
      </c>
      <c r="E25" s="981">
        <v>53.44</v>
      </c>
      <c r="F25" s="981">
        <v>62.18</v>
      </c>
      <c r="G25" s="935">
        <v>71.66</v>
      </c>
      <c r="H25" s="935">
        <v>79.21</v>
      </c>
      <c r="I25" s="936">
        <f>H25/C25*100-100</f>
        <v>107.84570978745737</v>
      </c>
      <c r="J25" s="936">
        <v>15.6</v>
      </c>
      <c r="K25" s="912"/>
      <c r="L25" s="912"/>
      <c r="M25" s="902"/>
      <c r="N25" s="902"/>
      <c r="O25" s="1028"/>
      <c r="P25" s="1028"/>
      <c r="Q25" s="1028"/>
      <c r="R25" s="1028"/>
      <c r="S25" s="902"/>
      <c r="T25" s="902"/>
    </row>
    <row r="26" spans="1:20" ht="16.5" customHeight="1">
      <c r="A26" s="931" t="s">
        <v>139</v>
      </c>
      <c r="B26" s="932" t="s">
        <v>140</v>
      </c>
      <c r="C26" s="873"/>
      <c r="D26" s="873"/>
      <c r="E26" s="873"/>
      <c r="F26" s="873"/>
      <c r="G26" s="873"/>
      <c r="H26" s="873"/>
      <c r="I26" s="873"/>
      <c r="J26" s="873"/>
      <c r="K26" s="912"/>
      <c r="L26" s="912"/>
      <c r="M26" s="1028"/>
      <c r="N26" s="1028"/>
      <c r="O26" s="1028"/>
      <c r="P26" s="1028"/>
      <c r="Q26" s="1028"/>
      <c r="R26" s="1028"/>
      <c r="S26" s="902"/>
      <c r="T26" s="902"/>
    </row>
    <row r="27" spans="1:21" ht="24.75" customHeight="1">
      <c r="A27" s="1089" t="s">
        <v>141</v>
      </c>
      <c r="B27" s="934" t="s">
        <v>142</v>
      </c>
      <c r="C27" s="981"/>
      <c r="D27" s="981"/>
      <c r="E27" s="981">
        <v>1</v>
      </c>
      <c r="F27" s="981">
        <v>2</v>
      </c>
      <c r="G27" s="981">
        <v>1</v>
      </c>
      <c r="H27" s="981"/>
      <c r="I27" s="936"/>
      <c r="J27" s="936"/>
      <c r="K27" s="912"/>
      <c r="L27" s="912"/>
      <c r="M27" s="1028"/>
      <c r="N27" s="1028"/>
      <c r="O27" s="1100"/>
      <c r="P27" s="1100"/>
      <c r="Q27" s="1100"/>
      <c r="R27" s="1100"/>
      <c r="S27" s="1100"/>
      <c r="T27" s="1100"/>
      <c r="U27" s="1101"/>
    </row>
    <row r="28" spans="1:20" ht="21" customHeight="1">
      <c r="A28" s="1089" t="s">
        <v>143</v>
      </c>
      <c r="B28" s="934" t="s">
        <v>144</v>
      </c>
      <c r="C28" s="981"/>
      <c r="D28" s="981"/>
      <c r="E28" s="981">
        <v>36</v>
      </c>
      <c r="F28" s="1090">
        <v>2344</v>
      </c>
      <c r="G28" s="981">
        <v>145</v>
      </c>
      <c r="H28" s="981"/>
      <c r="I28" s="936"/>
      <c r="J28" s="936"/>
      <c r="K28" s="912"/>
      <c r="L28" s="912"/>
      <c r="M28" s="409"/>
      <c r="N28" s="1028"/>
      <c r="O28" s="1028"/>
      <c r="P28" s="1028"/>
      <c r="Q28" s="1029"/>
      <c r="R28" s="1028"/>
      <c r="S28" s="902"/>
      <c r="T28" s="902"/>
    </row>
    <row r="29" spans="1:20" ht="16.5" customHeight="1">
      <c r="A29" s="933" t="s">
        <v>145</v>
      </c>
      <c r="B29" s="934" t="s">
        <v>146</v>
      </c>
      <c r="C29" s="981"/>
      <c r="D29" s="981"/>
      <c r="E29" s="981"/>
      <c r="F29" s="981">
        <v>6</v>
      </c>
      <c r="G29" s="981">
        <v>16</v>
      </c>
      <c r="H29" s="981">
        <v>1417.72</v>
      </c>
      <c r="I29" s="936"/>
      <c r="J29" s="936"/>
      <c r="K29" s="912"/>
      <c r="L29" s="912"/>
      <c r="M29" s="1028"/>
      <c r="N29" s="1028"/>
      <c r="O29" s="1028"/>
      <c r="P29" s="1028"/>
      <c r="Q29" s="1029"/>
      <c r="R29" s="1028"/>
      <c r="S29" s="902"/>
      <c r="T29" s="902"/>
    </row>
    <row r="30" spans="1:20" ht="16.5" customHeight="1">
      <c r="A30" s="933"/>
      <c r="B30" s="934"/>
      <c r="C30" s="981"/>
      <c r="D30" s="981"/>
      <c r="E30" s="981"/>
      <c r="F30" s="981"/>
      <c r="G30" s="981"/>
      <c r="H30" s="981"/>
      <c r="I30" s="936"/>
      <c r="J30" s="936"/>
      <c r="K30" s="933"/>
      <c r="L30" s="912"/>
      <c r="M30" s="409"/>
      <c r="N30" s="1028"/>
      <c r="O30" s="1028"/>
      <c r="P30" s="1028"/>
      <c r="Q30" s="1029"/>
      <c r="R30" s="1028"/>
      <c r="S30" s="902"/>
      <c r="T30" s="902"/>
    </row>
    <row r="31" spans="1:13" ht="3" customHeight="1">
      <c r="A31" s="888"/>
      <c r="B31" s="889"/>
      <c r="C31" s="999"/>
      <c r="D31" s="999"/>
      <c r="E31" s="890"/>
      <c r="F31" s="890"/>
      <c r="G31" s="890"/>
      <c r="H31" s="890"/>
      <c r="I31" s="891"/>
      <c r="J31" s="891"/>
      <c r="K31" s="912"/>
      <c r="L31" s="912"/>
      <c r="M31" s="1017"/>
    </row>
    <row r="32" spans="1:10" ht="3" customHeight="1">
      <c r="A32" s="1000"/>
      <c r="B32" s="1000"/>
      <c r="C32" s="1000"/>
      <c r="D32" s="1000"/>
      <c r="E32" s="1000"/>
      <c r="F32" s="1000"/>
      <c r="G32" s="1000"/>
      <c r="H32" s="1000"/>
      <c r="I32" s="1000"/>
      <c r="J32" s="1000"/>
    </row>
    <row r="33" spans="1:12" ht="10.5" customHeight="1">
      <c r="A33" s="1091" t="s">
        <v>147</v>
      </c>
      <c r="B33" s="1092"/>
      <c r="C33" s="1093"/>
      <c r="D33" s="1094" t="s">
        <v>148</v>
      </c>
      <c r="E33" s="1095"/>
      <c r="F33" s="1095"/>
      <c r="G33" s="1095"/>
      <c r="H33" s="1095"/>
      <c r="I33" s="1095"/>
      <c r="J33" s="1095"/>
      <c r="K33" s="976"/>
      <c r="L33" s="976"/>
    </row>
    <row r="34" spans="1:12" ht="10.5" customHeight="1">
      <c r="A34" s="1094"/>
      <c r="B34" s="1094"/>
      <c r="C34" s="1094"/>
      <c r="D34" s="1094" t="s">
        <v>149</v>
      </c>
      <c r="E34" s="1095"/>
      <c r="F34" s="1095"/>
      <c r="G34" s="1095"/>
      <c r="H34" s="1095"/>
      <c r="I34" s="1095"/>
      <c r="J34" s="1095"/>
      <c r="K34" s="976"/>
      <c r="L34" s="976"/>
    </row>
    <row r="35" spans="1:12" ht="1.5" customHeight="1">
      <c r="A35" s="805"/>
      <c r="B35" s="805"/>
      <c r="C35" s="805"/>
      <c r="D35" s="896"/>
      <c r="E35" s="896"/>
      <c r="F35" s="896"/>
      <c r="G35" s="896"/>
      <c r="H35" s="896"/>
      <c r="I35" s="896"/>
      <c r="J35" s="896"/>
      <c r="K35" s="976"/>
      <c r="L35" s="976"/>
    </row>
    <row r="36" spans="1:12" ht="14.25" customHeight="1">
      <c r="A36" s="1096" t="s">
        <v>150</v>
      </c>
      <c r="B36" s="1096"/>
      <c r="C36" s="1096"/>
      <c r="D36" s="1010" t="s">
        <v>151</v>
      </c>
      <c r="E36" s="896"/>
      <c r="F36" s="896"/>
      <c r="G36" s="896"/>
      <c r="H36" s="896"/>
      <c r="I36" s="896"/>
      <c r="J36" s="896"/>
      <c r="K36" s="976"/>
      <c r="L36" s="976"/>
    </row>
    <row r="37" spans="1:12" ht="14.25">
      <c r="A37" s="1091" t="s">
        <v>152</v>
      </c>
      <c r="B37" s="805"/>
      <c r="C37" s="805"/>
      <c r="D37" s="1010" t="s">
        <v>153</v>
      </c>
      <c r="E37" s="896"/>
      <c r="F37" s="896"/>
      <c r="G37" s="896"/>
      <c r="H37" s="896"/>
      <c r="I37" s="896"/>
      <c r="J37" s="896"/>
      <c r="K37" s="976"/>
      <c r="L37" s="976"/>
    </row>
    <row r="38" spans="1:12" ht="14.25">
      <c r="A38" s="1097" t="s">
        <v>154</v>
      </c>
      <c r="B38" s="805"/>
      <c r="C38" s="805"/>
      <c r="D38" s="1010" t="s">
        <v>155</v>
      </c>
      <c r="E38" s="1012"/>
      <c r="F38" s="1012"/>
      <c r="G38" s="1012"/>
      <c r="H38" s="1012"/>
      <c r="I38" s="896"/>
      <c r="J38" s="896"/>
      <c r="K38" s="976"/>
      <c r="L38" s="976"/>
    </row>
    <row r="39" spans="2:8" ht="14.25">
      <c r="B39" s="1013"/>
      <c r="C39" s="1014"/>
      <c r="D39" s="1014"/>
      <c r="E39" s="1015"/>
      <c r="F39" s="1015"/>
      <c r="G39" s="1015"/>
      <c r="H39" s="1015"/>
    </row>
    <row r="40" spans="3:8" ht="14.25">
      <c r="C40" s="1016"/>
      <c r="D40" s="1016"/>
      <c r="E40" s="1016"/>
      <c r="F40" s="1016"/>
      <c r="G40" s="1016"/>
      <c r="H40" s="1016"/>
    </row>
    <row r="41" spans="2:8" ht="14.25">
      <c r="B41" s="1013"/>
      <c r="C41" s="1016"/>
      <c r="D41" s="1016"/>
      <c r="E41" s="1016"/>
      <c r="F41" s="1016"/>
      <c r="G41" s="1016"/>
      <c r="H41" s="1016"/>
    </row>
    <row r="43" ht="14.25">
      <c r="J43" s="912"/>
    </row>
    <row r="44" ht="14.25">
      <c r="J44" s="912"/>
    </row>
    <row r="45" ht="14.25">
      <c r="J45" s="912"/>
    </row>
  </sheetData>
  <sheetProtection/>
  <mergeCells count="13">
    <mergeCell ref="A1:C1"/>
    <mergeCell ref="D1:J1"/>
    <mergeCell ref="A2:C2"/>
    <mergeCell ref="D2:J2"/>
    <mergeCell ref="A36:C36"/>
    <mergeCell ref="A4:A8"/>
    <mergeCell ref="B4:B8"/>
    <mergeCell ref="C4:C8"/>
    <mergeCell ref="D4:D8"/>
    <mergeCell ref="E4:E8"/>
    <mergeCell ref="F4:F8"/>
    <mergeCell ref="G4:G8"/>
    <mergeCell ref="H4:H8"/>
  </mergeCells>
  <printOptions/>
  <pageMargins left="1.9694444444444446" right="1.9694444444444446" top="2.2" bottom="2.2" header="0" footer="0"/>
  <pageSetup horizontalDpi="600" verticalDpi="600" orientation="portrait" pageOrder="overThenDown" paperSize="9"/>
</worksheet>
</file>

<file path=xl/worksheets/sheet30.xml><?xml version="1.0" encoding="utf-8"?>
<worksheet xmlns="http://schemas.openxmlformats.org/spreadsheetml/2006/main" xmlns:r="http://schemas.openxmlformats.org/officeDocument/2006/relationships">
  <dimension ref="A1:F27"/>
  <sheetViews>
    <sheetView showZeros="0" view="pageBreakPreview" zoomScaleSheetLayoutView="100" workbookViewId="0" topLeftCell="A1">
      <selection activeCell="E9" sqref="E9:F15"/>
    </sheetView>
  </sheetViews>
  <sheetFormatPr defaultColWidth="9.00390625" defaultRowHeight="14.25"/>
  <cols>
    <col min="1" max="1" width="11.25390625" style="1" customWidth="1"/>
    <col min="2" max="2" width="15.75390625" style="1" customWidth="1"/>
    <col min="3" max="3" width="6.25390625" style="1" customWidth="1"/>
    <col min="4" max="4" width="7.75390625" style="1" customWidth="1"/>
    <col min="5" max="5" width="7.375" style="1" customWidth="1"/>
    <col min="6" max="6" width="6.375" style="1" customWidth="1"/>
    <col min="7" max="7" width="2.75390625" style="1" customWidth="1"/>
    <col min="8" max="8" width="5.625" style="1" customWidth="1"/>
    <col min="9" max="16384" width="9.00390625" style="1" customWidth="1"/>
  </cols>
  <sheetData>
    <row r="1" spans="1:6" ht="18.75" customHeight="1">
      <c r="A1" s="2" t="s">
        <v>945</v>
      </c>
      <c r="B1" s="2"/>
      <c r="C1" s="2"/>
      <c r="D1" s="2"/>
      <c r="E1" s="2"/>
      <c r="F1" s="2"/>
    </row>
    <row r="2" spans="1:6" ht="17.25" customHeight="1">
      <c r="A2" s="3" t="s">
        <v>946</v>
      </c>
      <c r="B2" s="4"/>
      <c r="C2" s="4"/>
      <c r="D2" s="4"/>
      <c r="E2" s="4"/>
      <c r="F2" s="4"/>
    </row>
    <row r="3" spans="1:6" ht="14.25" customHeight="1">
      <c r="A3" s="5"/>
      <c r="B3" s="5"/>
      <c r="C3" s="5"/>
      <c r="D3" s="5"/>
      <c r="E3" s="5"/>
      <c r="F3" s="5"/>
    </row>
    <row r="4" spans="1:6" ht="12" customHeight="1">
      <c r="A4" s="214" t="s">
        <v>947</v>
      </c>
      <c r="B4" s="215" t="s">
        <v>311</v>
      </c>
      <c r="C4" s="216" t="s">
        <v>948</v>
      </c>
      <c r="D4" s="215" t="s">
        <v>765</v>
      </c>
      <c r="E4" s="9">
        <v>2018</v>
      </c>
      <c r="F4" s="88" t="s">
        <v>828</v>
      </c>
    </row>
    <row r="5" spans="1:6" ht="12" customHeight="1">
      <c r="A5" s="201"/>
      <c r="B5" s="217"/>
      <c r="C5" s="218"/>
      <c r="D5" s="217"/>
      <c r="E5" s="13"/>
      <c r="F5" s="47" t="s">
        <v>510</v>
      </c>
    </row>
    <row r="6" spans="1:6" ht="12" customHeight="1">
      <c r="A6" s="201"/>
      <c r="B6" s="217"/>
      <c r="C6" s="218"/>
      <c r="D6" s="217"/>
      <c r="E6" s="13"/>
      <c r="F6" s="15" t="s">
        <v>357</v>
      </c>
    </row>
    <row r="7" spans="1:6" ht="12" customHeight="1">
      <c r="A7" s="219"/>
      <c r="B7" s="220"/>
      <c r="C7" s="221"/>
      <c r="D7" s="220"/>
      <c r="E7" s="19"/>
      <c r="F7" s="15" t="s">
        <v>358</v>
      </c>
    </row>
    <row r="8" spans="1:6" ht="3" customHeight="1">
      <c r="A8" s="20"/>
      <c r="B8" s="21"/>
      <c r="C8" s="222"/>
      <c r="D8" s="222"/>
      <c r="E8" s="22"/>
      <c r="F8" s="22"/>
    </row>
    <row r="9" spans="1:6" ht="24.75" customHeight="1">
      <c r="A9" s="223" t="s">
        <v>949</v>
      </c>
      <c r="B9" s="224" t="s">
        <v>950</v>
      </c>
      <c r="C9" s="225" t="s">
        <v>843</v>
      </c>
      <c r="D9" s="226" t="s">
        <v>844</v>
      </c>
      <c r="E9" s="142">
        <v>167</v>
      </c>
      <c r="F9" s="28">
        <v>-47.5</v>
      </c>
    </row>
    <row r="10" spans="1:6" ht="24.75" customHeight="1">
      <c r="A10" s="223" t="s">
        <v>951</v>
      </c>
      <c r="B10" s="224" t="s">
        <v>952</v>
      </c>
      <c r="C10" s="225" t="s">
        <v>953</v>
      </c>
      <c r="D10" s="226" t="s">
        <v>954</v>
      </c>
      <c r="E10" s="142">
        <v>98.44</v>
      </c>
      <c r="F10" s="28">
        <v>-3.6</v>
      </c>
    </row>
    <row r="11" spans="1:6" ht="24.75" customHeight="1">
      <c r="A11" s="223" t="s">
        <v>955</v>
      </c>
      <c r="B11" s="224" t="s">
        <v>956</v>
      </c>
      <c r="C11" s="227" t="s">
        <v>957</v>
      </c>
      <c r="D11" s="226" t="s">
        <v>958</v>
      </c>
      <c r="E11" s="142">
        <v>26140.89</v>
      </c>
      <c r="F11" s="28">
        <v>-28.4</v>
      </c>
    </row>
    <row r="12" spans="1:6" ht="24.75" customHeight="1">
      <c r="A12" s="223" t="s">
        <v>959</v>
      </c>
      <c r="B12" s="224" t="s">
        <v>960</v>
      </c>
      <c r="C12" s="225" t="s">
        <v>953</v>
      </c>
      <c r="D12" s="226" t="s">
        <v>954</v>
      </c>
      <c r="E12" s="142">
        <v>3388.37</v>
      </c>
      <c r="F12" s="28">
        <v>4.6</v>
      </c>
    </row>
    <row r="13" spans="1:6" ht="24.75" customHeight="1">
      <c r="A13" s="223" t="s">
        <v>961</v>
      </c>
      <c r="B13" s="224" t="s">
        <v>962</v>
      </c>
      <c r="C13" s="225" t="s">
        <v>843</v>
      </c>
      <c r="D13" s="226" t="s">
        <v>844</v>
      </c>
      <c r="E13" s="142">
        <v>314</v>
      </c>
      <c r="F13" s="28">
        <v>-30.4</v>
      </c>
    </row>
    <row r="14" spans="1:6" ht="24.75" customHeight="1">
      <c r="A14" s="223" t="s">
        <v>963</v>
      </c>
      <c r="B14" s="32" t="s">
        <v>964</v>
      </c>
      <c r="C14" s="225" t="s">
        <v>843</v>
      </c>
      <c r="D14" s="226" t="s">
        <v>844</v>
      </c>
      <c r="E14" s="142">
        <v>34</v>
      </c>
      <c r="F14" s="228">
        <v>161.5</v>
      </c>
    </row>
    <row r="15" spans="1:6" ht="24.75" customHeight="1">
      <c r="A15" s="223" t="s">
        <v>965</v>
      </c>
      <c r="B15" s="32" t="s">
        <v>966</v>
      </c>
      <c r="C15" s="225" t="s">
        <v>843</v>
      </c>
      <c r="D15" s="226" t="s">
        <v>844</v>
      </c>
      <c r="E15" s="142">
        <v>316</v>
      </c>
      <c r="F15" s="28">
        <v>-60.3</v>
      </c>
    </row>
    <row r="16" spans="1:6" ht="15.75" customHeight="1">
      <c r="A16" s="30"/>
      <c r="B16" s="32"/>
      <c r="C16" s="225"/>
      <c r="D16" s="226"/>
      <c r="E16" s="150"/>
      <c r="F16" s="124"/>
    </row>
    <row r="17" spans="1:6" ht="15.75" customHeight="1">
      <c r="A17" s="30"/>
      <c r="B17" s="141"/>
      <c r="C17" s="229"/>
      <c r="D17" s="230"/>
      <c r="E17" s="150"/>
      <c r="F17" s="124"/>
    </row>
    <row r="18" spans="1:6" ht="15.75" customHeight="1">
      <c r="A18" s="135"/>
      <c r="B18" s="141"/>
      <c r="C18" s="229"/>
      <c r="D18" s="230"/>
      <c r="E18" s="150"/>
      <c r="F18" s="124"/>
    </row>
    <row r="19" spans="1:6" ht="15.75" customHeight="1">
      <c r="A19" s="30"/>
      <c r="B19" s="137"/>
      <c r="C19" s="229"/>
      <c r="D19" s="230"/>
      <c r="E19" s="150"/>
      <c r="F19" s="124"/>
    </row>
    <row r="20" spans="1:6" ht="15.75" customHeight="1">
      <c r="A20" s="30"/>
      <c r="B20" s="141"/>
      <c r="C20" s="229"/>
      <c r="D20" s="230"/>
      <c r="E20" s="150"/>
      <c r="F20" s="124"/>
    </row>
    <row r="21" spans="1:6" ht="15.75" customHeight="1">
      <c r="A21" s="30"/>
      <c r="B21" s="32"/>
      <c r="C21" s="229"/>
      <c r="D21" s="230"/>
      <c r="E21" s="150"/>
      <c r="F21" s="124"/>
    </row>
    <row r="22" spans="1:6" ht="15.75" customHeight="1">
      <c r="A22" s="30"/>
      <c r="B22" s="32"/>
      <c r="C22" s="230"/>
      <c r="D22" s="230"/>
      <c r="E22" s="150"/>
      <c r="F22" s="124"/>
    </row>
    <row r="23" spans="1:6" ht="15.75" customHeight="1">
      <c r="A23" s="30"/>
      <c r="B23" s="137"/>
      <c r="C23" s="229"/>
      <c r="D23" s="230"/>
      <c r="E23" s="229"/>
      <c r="F23" s="229"/>
    </row>
    <row r="24" spans="1:6" ht="4.5" customHeight="1">
      <c r="A24" s="65"/>
      <c r="B24" s="66"/>
      <c r="C24" s="231"/>
      <c r="D24" s="231"/>
      <c r="E24" s="231"/>
      <c r="F24" s="231"/>
    </row>
    <row r="25" spans="1:4" ht="14.25">
      <c r="A25" s="232"/>
      <c r="B25" s="232"/>
      <c r="C25" s="232"/>
      <c r="D25" s="232"/>
    </row>
    <row r="26" spans="1:4" ht="14.25">
      <c r="A26" s="233"/>
      <c r="B26" s="233"/>
      <c r="C26" s="233"/>
      <c r="D26" s="233"/>
    </row>
    <row r="27" spans="1:4" ht="14.25">
      <c r="A27" s="59"/>
      <c r="B27" s="59"/>
      <c r="C27" s="59"/>
      <c r="D27" s="59"/>
    </row>
  </sheetData>
  <sheetProtection/>
  <mergeCells count="7">
    <mergeCell ref="A1:F1"/>
    <mergeCell ref="A2:F2"/>
    <mergeCell ref="A4:A7"/>
    <mergeCell ref="B4:B7"/>
    <mergeCell ref="C4:C7"/>
    <mergeCell ref="D4:D7"/>
    <mergeCell ref="E4:E7"/>
  </mergeCells>
  <printOptions/>
  <pageMargins left="1.9694444444444446" right="1.9694444444444446" top="2.2" bottom="2.2" header="0" footer="0"/>
  <pageSetup horizontalDpi="600" verticalDpi="600" orientation="portrait" pageOrder="overThenDown" paperSize="9"/>
</worksheet>
</file>

<file path=xl/worksheets/sheet31.xml><?xml version="1.0" encoding="utf-8"?>
<worksheet xmlns="http://schemas.openxmlformats.org/spreadsheetml/2006/main" xmlns:r="http://schemas.openxmlformats.org/officeDocument/2006/relationships">
  <dimension ref="A1:I41"/>
  <sheetViews>
    <sheetView showZeros="0" view="pageBreakPreview" zoomScale="115" zoomScaleSheetLayoutView="115" workbookViewId="0" topLeftCell="A13">
      <selection activeCell="B9" sqref="B9:D36"/>
    </sheetView>
  </sheetViews>
  <sheetFormatPr defaultColWidth="9.00390625" defaultRowHeight="14.25"/>
  <cols>
    <col min="1" max="1" width="9.00390625" style="1" customWidth="1"/>
    <col min="2" max="2" width="14.25390625" style="1" customWidth="1"/>
    <col min="3" max="3" width="15.375" style="1" customWidth="1"/>
    <col min="4" max="4" width="15.875" style="1" customWidth="1"/>
    <col min="5" max="5" width="0.2421875" style="1" customWidth="1"/>
    <col min="6" max="6" width="9.00390625" style="1" hidden="1" customWidth="1"/>
    <col min="7" max="7" width="9.00390625" style="59" customWidth="1"/>
    <col min="8" max="16384" width="9.00390625" style="1" customWidth="1"/>
  </cols>
  <sheetData>
    <row r="1" spans="1:4" ht="18.75" customHeight="1">
      <c r="A1" s="76" t="s">
        <v>967</v>
      </c>
      <c r="B1" s="76"/>
      <c r="C1" s="76"/>
      <c r="D1" s="76"/>
    </row>
    <row r="2" spans="1:4" ht="16.5" customHeight="1">
      <c r="A2" s="77" t="s">
        <v>968</v>
      </c>
      <c r="B2" s="77"/>
      <c r="C2" s="77"/>
      <c r="D2" s="77"/>
    </row>
    <row r="3" spans="1:4" ht="7.5" customHeight="1">
      <c r="A3" s="5"/>
      <c r="B3" s="5"/>
      <c r="C3" s="5"/>
      <c r="D3" s="5"/>
    </row>
    <row r="4" spans="1:4" ht="13.5" customHeight="1">
      <c r="A4" s="127" t="s">
        <v>969</v>
      </c>
      <c r="B4" s="36"/>
      <c r="C4" s="36"/>
      <c r="D4" s="40" t="s">
        <v>388</v>
      </c>
    </row>
    <row r="5" spans="1:4" ht="12" customHeight="1">
      <c r="A5" s="163"/>
      <c r="B5" s="8" t="s">
        <v>970</v>
      </c>
      <c r="C5" s="78"/>
      <c r="D5" s="78"/>
    </row>
    <row r="6" spans="1:9" ht="12" customHeight="1">
      <c r="A6" s="179" t="s">
        <v>296</v>
      </c>
      <c r="B6" s="15" t="s">
        <v>971</v>
      </c>
      <c r="C6" s="12" t="s">
        <v>972</v>
      </c>
      <c r="D6" s="208" t="s">
        <v>973</v>
      </c>
      <c r="G6" s="209"/>
      <c r="H6" s="210"/>
      <c r="I6" s="210"/>
    </row>
    <row r="7" spans="1:9" ht="12" customHeight="1">
      <c r="A7" s="15" t="s">
        <v>310</v>
      </c>
      <c r="B7" s="47" t="s">
        <v>974</v>
      </c>
      <c r="C7" s="47" t="s">
        <v>368</v>
      </c>
      <c r="D7" s="47" t="s">
        <v>372</v>
      </c>
      <c r="G7" s="209"/>
      <c r="H7" s="210"/>
      <c r="I7" s="210"/>
    </row>
    <row r="8" spans="1:9" ht="3" customHeight="1">
      <c r="A8" s="81"/>
      <c r="B8" s="22"/>
      <c r="C8" s="22"/>
      <c r="D8" s="22"/>
      <c r="G8" s="209"/>
      <c r="H8" s="210"/>
      <c r="I8" s="210"/>
    </row>
    <row r="9" spans="1:9" ht="18.75" customHeight="1">
      <c r="A9" s="201">
        <v>1991</v>
      </c>
      <c r="B9" s="27">
        <v>19305</v>
      </c>
      <c r="C9" s="27">
        <v>13942</v>
      </c>
      <c r="D9" s="27" t="s">
        <v>21</v>
      </c>
      <c r="E9" s="1">
        <v>1656</v>
      </c>
      <c r="G9" s="211"/>
      <c r="H9" s="210"/>
      <c r="I9" s="210"/>
    </row>
    <row r="10" spans="1:9" ht="18.75" customHeight="1">
      <c r="A10" s="201">
        <v>1992</v>
      </c>
      <c r="B10" s="27">
        <v>21655</v>
      </c>
      <c r="C10" s="27">
        <v>15153</v>
      </c>
      <c r="D10" s="27" t="s">
        <v>21</v>
      </c>
      <c r="G10" s="211"/>
      <c r="H10" s="210"/>
      <c r="I10" s="210"/>
    </row>
    <row r="11" spans="1:9" ht="18.75" customHeight="1">
      <c r="A11" s="201">
        <v>1993</v>
      </c>
      <c r="B11" s="27">
        <v>24264</v>
      </c>
      <c r="C11" s="27" t="s">
        <v>21</v>
      </c>
      <c r="D11" s="27" t="s">
        <v>21</v>
      </c>
      <c r="G11" s="211"/>
      <c r="H11" s="210"/>
      <c r="I11" s="210"/>
    </row>
    <row r="12" spans="1:9" ht="18.75" customHeight="1">
      <c r="A12" s="201">
        <v>1994</v>
      </c>
      <c r="B12" s="27">
        <v>39982</v>
      </c>
      <c r="C12" s="27">
        <v>25072</v>
      </c>
      <c r="D12" s="27" t="s">
        <v>21</v>
      </c>
      <c r="E12" s="1">
        <v>5212</v>
      </c>
      <c r="G12" s="211"/>
      <c r="H12" s="212"/>
      <c r="I12" s="210"/>
    </row>
    <row r="13" spans="1:9" ht="18.75" customHeight="1">
      <c r="A13" s="201">
        <v>1995</v>
      </c>
      <c r="B13" s="27">
        <v>50065</v>
      </c>
      <c r="C13" s="27">
        <v>29189</v>
      </c>
      <c r="D13" s="27" t="s">
        <v>21</v>
      </c>
      <c r="G13" s="211"/>
      <c r="H13" s="212"/>
      <c r="I13" s="210"/>
    </row>
    <row r="14" spans="1:9" ht="18.75" customHeight="1">
      <c r="A14" s="201">
        <v>1996</v>
      </c>
      <c r="B14" s="27">
        <v>60907</v>
      </c>
      <c r="C14" s="27">
        <v>36833</v>
      </c>
      <c r="D14" s="27" t="s">
        <v>21</v>
      </c>
      <c r="G14" s="211"/>
      <c r="H14" s="212"/>
      <c r="I14" s="210"/>
    </row>
    <row r="15" spans="1:9" ht="18.75" customHeight="1">
      <c r="A15" s="201">
        <v>1997</v>
      </c>
      <c r="B15" s="27">
        <v>70729</v>
      </c>
      <c r="C15" s="27">
        <v>41116</v>
      </c>
      <c r="D15" s="27" t="s">
        <v>21</v>
      </c>
      <c r="G15" s="211"/>
      <c r="H15" s="212"/>
      <c r="I15" s="210"/>
    </row>
    <row r="16" spans="1:9" ht="18.75" customHeight="1">
      <c r="A16" s="201">
        <v>1998</v>
      </c>
      <c r="B16" s="27">
        <v>80010</v>
      </c>
      <c r="C16" s="27">
        <v>47550</v>
      </c>
      <c r="D16" s="27" t="s">
        <v>21</v>
      </c>
      <c r="G16" s="211"/>
      <c r="H16" s="212"/>
      <c r="I16" s="210"/>
    </row>
    <row r="17" spans="1:9" ht="18.75" customHeight="1">
      <c r="A17" s="201">
        <v>1999</v>
      </c>
      <c r="B17" s="27">
        <v>90030</v>
      </c>
      <c r="C17" s="27">
        <v>50900</v>
      </c>
      <c r="D17" s="27" t="s">
        <v>21</v>
      </c>
      <c r="G17" s="211"/>
      <c r="H17" s="212"/>
      <c r="I17" s="210"/>
    </row>
    <row r="18" spans="1:9" ht="18.75" customHeight="1">
      <c r="A18" s="201">
        <v>2000</v>
      </c>
      <c r="B18" s="27">
        <v>100673</v>
      </c>
      <c r="C18" s="27">
        <v>58351</v>
      </c>
      <c r="D18" s="27" t="s">
        <v>21</v>
      </c>
      <c r="G18" s="211"/>
      <c r="H18" s="212"/>
      <c r="I18" s="210"/>
    </row>
    <row r="19" spans="1:9" ht="18.75" customHeight="1">
      <c r="A19" s="201">
        <v>2001</v>
      </c>
      <c r="B19" s="27">
        <v>110715</v>
      </c>
      <c r="C19" s="27">
        <v>64135</v>
      </c>
      <c r="D19" s="27" t="s">
        <v>21</v>
      </c>
      <c r="G19" s="211"/>
      <c r="H19" s="212"/>
      <c r="I19" s="210"/>
    </row>
    <row r="20" spans="1:9" ht="18.75" customHeight="1">
      <c r="A20" s="201">
        <v>2002</v>
      </c>
      <c r="B20" s="27">
        <v>120413</v>
      </c>
      <c r="C20" s="27">
        <v>75633</v>
      </c>
      <c r="D20" s="27" t="s">
        <v>21</v>
      </c>
      <c r="G20" s="211"/>
      <c r="H20" s="212"/>
      <c r="I20" s="210"/>
    </row>
    <row r="21" spans="1:9" ht="18.75" customHeight="1">
      <c r="A21" s="201">
        <v>2003</v>
      </c>
      <c r="B21" s="27">
        <v>126352</v>
      </c>
      <c r="C21" s="27">
        <v>89941</v>
      </c>
      <c r="D21" s="27" t="s">
        <v>21</v>
      </c>
      <c r="G21" s="211"/>
      <c r="H21" s="212"/>
      <c r="I21" s="210"/>
    </row>
    <row r="22" spans="1:9" ht="18.75" customHeight="1">
      <c r="A22" s="201">
        <v>2004</v>
      </c>
      <c r="B22" s="27">
        <v>141711</v>
      </c>
      <c r="C22" s="27">
        <v>102073</v>
      </c>
      <c r="D22" s="27" t="s">
        <v>21</v>
      </c>
      <c r="G22" s="211"/>
      <c r="H22" s="212"/>
      <c r="I22" s="210"/>
    </row>
    <row r="23" spans="1:9" ht="18.75" customHeight="1">
      <c r="A23" s="201">
        <v>2005</v>
      </c>
      <c r="B23" s="27">
        <v>143261</v>
      </c>
      <c r="C23" s="27">
        <v>99132</v>
      </c>
      <c r="D23" s="27">
        <v>36453</v>
      </c>
      <c r="E23" s="1">
        <v>364</v>
      </c>
      <c r="G23" s="213"/>
      <c r="H23" s="212"/>
      <c r="I23" s="210"/>
    </row>
    <row r="24" spans="1:9" ht="18.75" customHeight="1">
      <c r="A24" s="201">
        <v>2006</v>
      </c>
      <c r="B24" s="27">
        <v>161272</v>
      </c>
      <c r="C24" s="27">
        <v>111572</v>
      </c>
      <c r="D24" s="27">
        <v>40936</v>
      </c>
      <c r="G24" s="213"/>
      <c r="H24" s="212"/>
      <c r="I24" s="210"/>
    </row>
    <row r="25" spans="1:4" ht="18.75" customHeight="1">
      <c r="A25" s="201">
        <v>2007</v>
      </c>
      <c r="B25" s="27">
        <v>189261</v>
      </c>
      <c r="C25" s="27">
        <v>131700</v>
      </c>
      <c r="D25" s="27">
        <v>47700</v>
      </c>
    </row>
    <row r="26" spans="1:4" ht="18.75" customHeight="1">
      <c r="A26" s="201">
        <v>2008</v>
      </c>
      <c r="B26" s="27">
        <v>234274</v>
      </c>
      <c r="C26" s="27">
        <v>164215</v>
      </c>
      <c r="D26" s="27">
        <v>58830</v>
      </c>
    </row>
    <row r="27" spans="1:4" ht="18.75" customHeight="1">
      <c r="A27" s="201">
        <v>2009</v>
      </c>
      <c r="B27" s="49">
        <v>279933</v>
      </c>
      <c r="C27" s="49">
        <v>196775</v>
      </c>
      <c r="D27" s="49">
        <v>70233</v>
      </c>
    </row>
    <row r="28" spans="1:4" ht="18.75" customHeight="1">
      <c r="A28" s="201">
        <v>2010</v>
      </c>
      <c r="B28" s="203">
        <v>316923.2</v>
      </c>
      <c r="C28" s="203">
        <v>263225.9</v>
      </c>
      <c r="D28" s="203">
        <v>53697.3</v>
      </c>
    </row>
    <row r="29" spans="1:4" ht="18.75" customHeight="1">
      <c r="A29" s="201">
        <v>2011</v>
      </c>
      <c r="B29" s="204">
        <v>379018.4</v>
      </c>
      <c r="C29" s="204" t="s">
        <v>21</v>
      </c>
      <c r="D29" s="204" t="s">
        <v>21</v>
      </c>
    </row>
    <row r="30" spans="1:4" ht="18.75" customHeight="1">
      <c r="A30" s="201">
        <v>2012</v>
      </c>
      <c r="B30" s="204">
        <v>443452</v>
      </c>
      <c r="C30" s="204" t="s">
        <v>21</v>
      </c>
      <c r="D30" s="204" t="s">
        <v>21</v>
      </c>
    </row>
    <row r="31" spans="1:4" ht="18.75" customHeight="1">
      <c r="A31" s="201">
        <v>2013</v>
      </c>
      <c r="B31" s="204">
        <v>521776</v>
      </c>
      <c r="C31" s="204" t="s">
        <v>21</v>
      </c>
      <c r="D31" s="204" t="s">
        <v>21</v>
      </c>
    </row>
    <row r="32" spans="1:4" ht="18.75" customHeight="1">
      <c r="A32" s="201">
        <v>2014</v>
      </c>
      <c r="B32" s="204">
        <v>716582</v>
      </c>
      <c r="C32" s="204" t="s">
        <v>21</v>
      </c>
      <c r="D32" s="204" t="s">
        <v>21</v>
      </c>
    </row>
    <row r="33" spans="1:4" ht="18.75" customHeight="1">
      <c r="A33" s="201">
        <v>2015</v>
      </c>
      <c r="B33" s="204">
        <v>792091</v>
      </c>
      <c r="C33" s="204" t="s">
        <v>21</v>
      </c>
      <c r="D33" s="204" t="s">
        <v>21</v>
      </c>
    </row>
    <row r="34" spans="1:4" ht="18.75" customHeight="1">
      <c r="A34" s="82">
        <v>2016</v>
      </c>
      <c r="B34" s="204">
        <v>871169</v>
      </c>
      <c r="C34" s="204" t="s">
        <v>21</v>
      </c>
      <c r="D34" s="204" t="s">
        <v>21</v>
      </c>
    </row>
    <row r="35" spans="1:4" ht="18.75" customHeight="1">
      <c r="A35" s="82">
        <v>2017</v>
      </c>
      <c r="B35" s="204">
        <v>969723</v>
      </c>
      <c r="C35" s="204"/>
      <c r="D35" s="204"/>
    </row>
    <row r="36" spans="1:4" ht="18.75" customHeight="1">
      <c r="A36" s="82">
        <v>2018</v>
      </c>
      <c r="B36" s="204">
        <v>1041895</v>
      </c>
      <c r="C36" s="204" t="s">
        <v>21</v>
      </c>
      <c r="D36" s="204" t="s">
        <v>21</v>
      </c>
    </row>
    <row r="37" spans="1:4" ht="3" customHeight="1">
      <c r="A37" s="84"/>
      <c r="B37" s="206"/>
      <c r="C37" s="206"/>
      <c r="D37" s="206"/>
    </row>
    <row r="38" spans="1:4" ht="3" customHeight="1">
      <c r="A38" s="185"/>
      <c r="B38" s="207"/>
      <c r="C38" s="207"/>
      <c r="D38" s="207"/>
    </row>
    <row r="39" spans="1:4" ht="10.5" customHeight="1">
      <c r="A39" s="187" t="s">
        <v>975</v>
      </c>
      <c r="B39" s="117"/>
      <c r="C39" s="117"/>
      <c r="D39" s="117"/>
    </row>
    <row r="40" spans="1:4" ht="10.5" customHeight="1">
      <c r="A40" s="87" t="s">
        <v>976</v>
      </c>
      <c r="B40" s="87"/>
      <c r="C40" s="87"/>
      <c r="D40" s="87"/>
    </row>
    <row r="41" spans="1:4" ht="10.5" customHeight="1">
      <c r="A41" s="87" t="s">
        <v>977</v>
      </c>
      <c r="B41" s="117"/>
      <c r="C41" s="117"/>
      <c r="D41" s="117"/>
    </row>
    <row r="42" ht="1.5" customHeight="1"/>
    <row r="43" ht="28.5" customHeight="1"/>
    <row r="44" ht="28.5" customHeight="1"/>
    <row r="45" ht="28.5" customHeight="1"/>
  </sheetData>
  <sheetProtection/>
  <mergeCells count="2">
    <mergeCell ref="A1:D1"/>
    <mergeCell ref="A2:D2"/>
  </mergeCells>
  <printOptions/>
  <pageMargins left="1.9694444444444446" right="1.9694444444444446" top="2.2" bottom="2.2" header="0" footer="0"/>
  <pageSetup horizontalDpi="600" verticalDpi="600" orientation="portrait" pageOrder="overThenDown" paperSize="9"/>
</worksheet>
</file>

<file path=xl/worksheets/sheet32.xml><?xml version="1.0" encoding="utf-8"?>
<worksheet xmlns="http://schemas.openxmlformats.org/spreadsheetml/2006/main" xmlns:r="http://schemas.openxmlformats.org/officeDocument/2006/relationships">
  <dimension ref="A1:D43"/>
  <sheetViews>
    <sheetView showZeros="0" view="pageBreakPreview" zoomScaleSheetLayoutView="100" workbookViewId="0" topLeftCell="A10">
      <selection activeCell="B11" sqref="B11:D38"/>
    </sheetView>
  </sheetViews>
  <sheetFormatPr defaultColWidth="9.00390625" defaultRowHeight="14.25"/>
  <cols>
    <col min="1" max="1" width="9.875" style="1" customWidth="1"/>
    <col min="2" max="2" width="15.625" style="1" customWidth="1"/>
    <col min="3" max="4" width="12.625" style="1" customWidth="1"/>
    <col min="5" max="5" width="0.2421875" style="1" customWidth="1"/>
    <col min="6" max="6" width="9.00390625" style="1" hidden="1" customWidth="1"/>
    <col min="7" max="16384" width="9.00390625" style="1" customWidth="1"/>
  </cols>
  <sheetData>
    <row r="1" spans="1:4" ht="18.75" customHeight="1">
      <c r="A1" s="76" t="s">
        <v>978</v>
      </c>
      <c r="B1" s="76"/>
      <c r="C1" s="76"/>
      <c r="D1" s="76"/>
    </row>
    <row r="2" spans="1:4" ht="16.5" customHeight="1">
      <c r="A2" s="193" t="s">
        <v>979</v>
      </c>
      <c r="B2" s="193"/>
      <c r="C2" s="193"/>
      <c r="D2" s="193"/>
    </row>
    <row r="3" spans="1:4" ht="7.5" customHeight="1">
      <c r="A3" s="5"/>
      <c r="B3" s="5"/>
      <c r="C3" s="5"/>
      <c r="D3" s="5"/>
    </row>
    <row r="4" spans="1:4" ht="13.5" customHeight="1">
      <c r="A4" s="127" t="s">
        <v>969</v>
      </c>
      <c r="B4" s="127"/>
      <c r="C4" s="194"/>
      <c r="D4" s="40" t="s">
        <v>402</v>
      </c>
    </row>
    <row r="5" spans="1:4" ht="11.25" customHeight="1">
      <c r="A5" s="163"/>
      <c r="B5" s="46"/>
      <c r="C5" s="195" t="s">
        <v>980</v>
      </c>
      <c r="D5" s="196"/>
    </row>
    <row r="6" spans="1:4" ht="11.25" customHeight="1">
      <c r="A6" s="10" t="s">
        <v>296</v>
      </c>
      <c r="B6" s="197" t="s">
        <v>970</v>
      </c>
      <c r="C6" s="15" t="s">
        <v>981</v>
      </c>
      <c r="D6" s="198"/>
    </row>
    <row r="7" spans="1:4" ht="11.25" customHeight="1">
      <c r="A7" s="15"/>
      <c r="B7" s="165" t="s">
        <v>971</v>
      </c>
      <c r="C7" s="199" t="s">
        <v>982</v>
      </c>
      <c r="D7" s="10" t="s">
        <v>983</v>
      </c>
    </row>
    <row r="8" spans="1:4" ht="11.25" customHeight="1">
      <c r="A8" s="15" t="s">
        <v>310</v>
      </c>
      <c r="B8" s="165" t="s">
        <v>974</v>
      </c>
      <c r="C8" s="48"/>
      <c r="D8" s="15"/>
    </row>
    <row r="9" spans="1:4" ht="11.25" customHeight="1">
      <c r="A9" s="15"/>
      <c r="B9" s="165"/>
      <c r="C9" s="47" t="s">
        <v>984</v>
      </c>
      <c r="D9" s="47" t="s">
        <v>985</v>
      </c>
    </row>
    <row r="10" spans="1:4" ht="3" customHeight="1">
      <c r="A10" s="81"/>
      <c r="B10" s="200"/>
      <c r="C10" s="22"/>
      <c r="D10" s="22"/>
    </row>
    <row r="11" spans="1:4" ht="18" customHeight="1">
      <c r="A11" s="201">
        <v>1991</v>
      </c>
      <c r="B11" s="202">
        <v>19305</v>
      </c>
      <c r="C11" s="27">
        <v>11578</v>
      </c>
      <c r="D11" s="27">
        <v>7727</v>
      </c>
    </row>
    <row r="12" spans="1:4" ht="18" customHeight="1">
      <c r="A12" s="201">
        <v>1992</v>
      </c>
      <c r="B12" s="27">
        <v>21655</v>
      </c>
      <c r="C12" s="27">
        <v>12856</v>
      </c>
      <c r="D12" s="27">
        <v>8799</v>
      </c>
    </row>
    <row r="13" spans="1:4" ht="18" customHeight="1">
      <c r="A13" s="201">
        <v>1993</v>
      </c>
      <c r="B13" s="27">
        <v>24264</v>
      </c>
      <c r="C13" s="27">
        <v>14470</v>
      </c>
      <c r="D13" s="27">
        <v>9794</v>
      </c>
    </row>
    <row r="14" spans="1:4" ht="18" customHeight="1">
      <c r="A14" s="201">
        <v>1994</v>
      </c>
      <c r="B14" s="27">
        <v>39982</v>
      </c>
      <c r="C14" s="27">
        <v>23312</v>
      </c>
      <c r="D14" s="27">
        <v>16670</v>
      </c>
    </row>
    <row r="15" spans="1:4" ht="18" customHeight="1">
      <c r="A15" s="201">
        <v>1995</v>
      </c>
      <c r="B15" s="27">
        <v>50065</v>
      </c>
      <c r="C15" s="27">
        <v>31376</v>
      </c>
      <c r="D15" s="27">
        <v>18689</v>
      </c>
    </row>
    <row r="16" spans="1:4" ht="18" customHeight="1">
      <c r="A16" s="201">
        <v>1996</v>
      </c>
      <c r="B16" s="27">
        <v>60907</v>
      </c>
      <c r="C16" s="27">
        <v>40083</v>
      </c>
      <c r="D16" s="27">
        <v>20824</v>
      </c>
    </row>
    <row r="17" spans="1:4" ht="18" customHeight="1">
      <c r="A17" s="201">
        <v>1997</v>
      </c>
      <c r="B17" s="27">
        <v>70729</v>
      </c>
      <c r="C17" s="27">
        <v>47995</v>
      </c>
      <c r="D17" s="27">
        <v>22284</v>
      </c>
    </row>
    <row r="18" spans="1:4" ht="18" customHeight="1">
      <c r="A18" s="201">
        <v>1998</v>
      </c>
      <c r="B18" s="27">
        <v>80010</v>
      </c>
      <c r="C18" s="27">
        <v>53370</v>
      </c>
      <c r="D18" s="27">
        <v>26640</v>
      </c>
    </row>
    <row r="19" spans="1:4" ht="18" customHeight="1">
      <c r="A19" s="201">
        <v>1999</v>
      </c>
      <c r="B19" s="27">
        <v>90030</v>
      </c>
      <c r="C19" s="27">
        <v>59145</v>
      </c>
      <c r="D19" s="27">
        <v>30885</v>
      </c>
    </row>
    <row r="20" spans="1:4" ht="18" customHeight="1">
      <c r="A20" s="201">
        <v>2000</v>
      </c>
      <c r="B20" s="27">
        <v>100673</v>
      </c>
      <c r="C20" s="27">
        <v>67092</v>
      </c>
      <c r="D20" s="27">
        <v>33581</v>
      </c>
    </row>
    <row r="21" spans="1:4" ht="18" customHeight="1">
      <c r="A21" s="201">
        <v>2001</v>
      </c>
      <c r="B21" s="27">
        <v>110715</v>
      </c>
      <c r="C21" s="27">
        <v>75239</v>
      </c>
      <c r="D21" s="27">
        <v>35476</v>
      </c>
    </row>
    <row r="22" spans="1:4" ht="18" customHeight="1">
      <c r="A22" s="201">
        <v>2002</v>
      </c>
      <c r="B22" s="27">
        <v>120413</v>
      </c>
      <c r="C22" s="27">
        <v>78980</v>
      </c>
      <c r="D22" s="27">
        <v>41433</v>
      </c>
    </row>
    <row r="23" spans="1:4" ht="18" customHeight="1">
      <c r="A23" s="201">
        <v>2003</v>
      </c>
      <c r="B23" s="27">
        <v>126352</v>
      </c>
      <c r="C23" s="27">
        <v>82937</v>
      </c>
      <c r="D23" s="27">
        <v>43415</v>
      </c>
    </row>
    <row r="24" spans="1:4" ht="18" customHeight="1">
      <c r="A24" s="201">
        <v>2004</v>
      </c>
      <c r="B24" s="27">
        <v>141711</v>
      </c>
      <c r="C24" s="27">
        <v>95611</v>
      </c>
      <c r="D24" s="27">
        <v>46100</v>
      </c>
    </row>
    <row r="25" spans="1:4" ht="18" customHeight="1">
      <c r="A25" s="201">
        <v>2005</v>
      </c>
      <c r="B25" s="27">
        <v>143261</v>
      </c>
      <c r="C25" s="27">
        <v>96804</v>
      </c>
      <c r="D25" s="27">
        <v>46457</v>
      </c>
    </row>
    <row r="26" spans="1:4" ht="18" customHeight="1">
      <c r="A26" s="201">
        <v>2006</v>
      </c>
      <c r="B26" s="27">
        <v>161272</v>
      </c>
      <c r="C26" s="27">
        <v>109887</v>
      </c>
      <c r="D26" s="27">
        <v>51385</v>
      </c>
    </row>
    <row r="27" spans="1:4" ht="18" customHeight="1">
      <c r="A27" s="201">
        <v>2007</v>
      </c>
      <c r="B27" s="27">
        <v>189261</v>
      </c>
      <c r="C27" s="27">
        <v>130162</v>
      </c>
      <c r="D27" s="27">
        <v>59099</v>
      </c>
    </row>
    <row r="28" spans="1:4" ht="18" customHeight="1">
      <c r="A28" s="201">
        <v>2008</v>
      </c>
      <c r="B28" s="27">
        <v>234274</v>
      </c>
      <c r="C28" s="27">
        <v>162513</v>
      </c>
      <c r="D28" s="27">
        <v>71761</v>
      </c>
    </row>
    <row r="29" spans="1:4" ht="18" customHeight="1">
      <c r="A29" s="201">
        <v>2009</v>
      </c>
      <c r="B29" s="52">
        <v>303953.2</v>
      </c>
      <c r="C29" s="49">
        <v>277595</v>
      </c>
      <c r="D29" s="49">
        <v>26358.2</v>
      </c>
    </row>
    <row r="30" spans="1:4" ht="18" customHeight="1">
      <c r="A30" s="201">
        <v>2010</v>
      </c>
      <c r="B30" s="52">
        <v>381149.1</v>
      </c>
      <c r="C30" s="203">
        <v>350007</v>
      </c>
      <c r="D30" s="203">
        <v>31142.1</v>
      </c>
    </row>
    <row r="31" spans="1:4" ht="18" customHeight="1">
      <c r="A31" s="201">
        <v>2011</v>
      </c>
      <c r="B31" s="52">
        <v>460382.5</v>
      </c>
      <c r="C31" s="204">
        <v>423524</v>
      </c>
      <c r="D31" s="204">
        <v>36858.5</v>
      </c>
    </row>
    <row r="32" spans="1:4" ht="18" customHeight="1">
      <c r="A32" s="201">
        <v>2012</v>
      </c>
      <c r="B32" s="52">
        <v>534431.9</v>
      </c>
      <c r="C32" s="204">
        <v>496323.9</v>
      </c>
      <c r="D32" s="204">
        <v>38108</v>
      </c>
    </row>
    <row r="33" spans="1:4" ht="18" customHeight="1">
      <c r="A33" s="201">
        <v>2013</v>
      </c>
      <c r="B33" s="52">
        <v>621776</v>
      </c>
      <c r="C33" s="204">
        <v>569083</v>
      </c>
      <c r="D33" s="204">
        <v>52693</v>
      </c>
    </row>
    <row r="34" spans="1:4" ht="18" customHeight="1">
      <c r="A34" s="201">
        <v>2014</v>
      </c>
      <c r="B34" s="204">
        <v>716582</v>
      </c>
      <c r="C34" s="204">
        <v>653780.9</v>
      </c>
      <c r="D34" s="204">
        <v>62800.8</v>
      </c>
    </row>
    <row r="35" spans="1:4" ht="18" customHeight="1">
      <c r="A35" s="82">
        <v>2015</v>
      </c>
      <c r="B35" s="204">
        <v>792091</v>
      </c>
      <c r="C35" s="204">
        <v>724815</v>
      </c>
      <c r="D35" s="204">
        <v>67276</v>
      </c>
    </row>
    <row r="36" spans="1:4" ht="18" customHeight="1">
      <c r="A36" s="82">
        <v>2016</v>
      </c>
      <c r="B36" s="204">
        <v>871169</v>
      </c>
      <c r="C36" s="204">
        <v>796437</v>
      </c>
      <c r="D36" s="204">
        <v>74732</v>
      </c>
    </row>
    <row r="37" spans="1:4" ht="18" customHeight="1">
      <c r="A37" s="82">
        <v>2017</v>
      </c>
      <c r="B37" s="204">
        <v>969723</v>
      </c>
      <c r="C37" s="204">
        <v>865861</v>
      </c>
      <c r="D37" s="204">
        <v>103862</v>
      </c>
    </row>
    <row r="38" spans="1:4" ht="18" customHeight="1">
      <c r="A38" s="82">
        <v>2018</v>
      </c>
      <c r="B38" s="204">
        <v>1041895</v>
      </c>
      <c r="C38" s="204">
        <v>951766</v>
      </c>
      <c r="D38" s="204">
        <v>90129</v>
      </c>
    </row>
    <row r="39" spans="1:4" ht="3" customHeight="1">
      <c r="A39" s="84"/>
      <c r="B39" s="205"/>
      <c r="C39" s="206"/>
      <c r="D39" s="206"/>
    </row>
    <row r="40" spans="1:4" ht="3" customHeight="1">
      <c r="A40" s="185"/>
      <c r="B40" s="185"/>
      <c r="C40" s="207"/>
      <c r="D40" s="207"/>
    </row>
    <row r="41" spans="1:4" ht="10.5" customHeight="1">
      <c r="A41" s="187" t="s">
        <v>975</v>
      </c>
      <c r="B41" s="187"/>
      <c r="C41" s="117"/>
      <c r="D41" s="117"/>
    </row>
    <row r="42" spans="1:4" ht="10.5" customHeight="1">
      <c r="A42" s="87" t="s">
        <v>986</v>
      </c>
      <c r="B42" s="87"/>
      <c r="C42" s="87"/>
      <c r="D42" s="87"/>
    </row>
    <row r="43" spans="1:4" ht="10.5" customHeight="1">
      <c r="A43" s="87" t="s">
        <v>987</v>
      </c>
      <c r="B43" s="87"/>
      <c r="C43" s="117"/>
      <c r="D43" s="117"/>
    </row>
    <row r="44" ht="1.5" customHeight="1"/>
    <row r="45" ht="24.75" customHeight="1"/>
  </sheetData>
  <sheetProtection/>
  <mergeCells count="6">
    <mergeCell ref="A1:D1"/>
    <mergeCell ref="A2:D2"/>
    <mergeCell ref="C5:D5"/>
    <mergeCell ref="C6:D6"/>
    <mergeCell ref="C7:C8"/>
    <mergeCell ref="D7:D8"/>
  </mergeCells>
  <printOptions/>
  <pageMargins left="1.9694444444444446" right="1.9694444444444446" top="2.2" bottom="2.2" header="0" footer="0"/>
  <pageSetup horizontalDpi="600" verticalDpi="600" orientation="portrait" pageOrder="overThenDown" paperSize="9"/>
</worksheet>
</file>

<file path=xl/worksheets/sheet33.xml><?xml version="1.0" encoding="utf-8"?>
<worksheet xmlns="http://schemas.openxmlformats.org/spreadsheetml/2006/main" xmlns:r="http://schemas.openxmlformats.org/officeDocument/2006/relationships">
  <dimension ref="A1:K48"/>
  <sheetViews>
    <sheetView showZeros="0" view="pageBreakPreview" zoomScaleSheetLayoutView="100" workbookViewId="0" topLeftCell="A13">
      <selection activeCell="B10" sqref="B10:E37"/>
    </sheetView>
  </sheetViews>
  <sheetFormatPr defaultColWidth="9.00390625" defaultRowHeight="14.25"/>
  <cols>
    <col min="1" max="1" width="9.00390625" style="1" customWidth="1"/>
    <col min="2" max="3" width="10.625" style="1" customWidth="1"/>
    <col min="4" max="4" width="10.75390625" style="1" customWidth="1"/>
    <col min="5" max="5" width="10.625" style="1" customWidth="1"/>
    <col min="6" max="16384" width="9.00390625" style="1" customWidth="1"/>
  </cols>
  <sheetData>
    <row r="1" spans="1:5" ht="18.75" customHeight="1">
      <c r="A1" s="76" t="s">
        <v>988</v>
      </c>
      <c r="B1" s="76"/>
      <c r="C1" s="76"/>
      <c r="D1" s="76"/>
      <c r="E1" s="76"/>
    </row>
    <row r="2" spans="1:5" ht="16.5" customHeight="1">
      <c r="A2" s="77" t="s">
        <v>989</v>
      </c>
      <c r="B2" s="77"/>
      <c r="C2" s="77"/>
      <c r="D2" s="77"/>
      <c r="E2" s="77"/>
    </row>
    <row r="3" spans="1:5" ht="7.5" customHeight="1">
      <c r="A3" s="87"/>
      <c r="B3" s="87"/>
      <c r="C3" s="87"/>
      <c r="D3" s="87"/>
      <c r="E3" s="87"/>
    </row>
    <row r="4" spans="1:5" ht="13.5" customHeight="1">
      <c r="A4" s="127" t="s">
        <v>990</v>
      </c>
      <c r="B4" s="36"/>
      <c r="C4" s="117"/>
      <c r="D4" s="117"/>
      <c r="E4" s="40" t="s">
        <v>991</v>
      </c>
    </row>
    <row r="5" spans="1:5" ht="12" customHeight="1">
      <c r="A5" s="163"/>
      <c r="B5" s="8" t="s">
        <v>992</v>
      </c>
      <c r="C5" s="78"/>
      <c r="D5" s="178"/>
      <c r="E5" s="8" t="s">
        <v>993</v>
      </c>
    </row>
    <row r="6" spans="1:5" ht="12" customHeight="1">
      <c r="A6" s="179" t="s">
        <v>296</v>
      </c>
      <c r="B6" s="47" t="s">
        <v>994</v>
      </c>
      <c r="C6" s="12" t="s">
        <v>995</v>
      </c>
      <c r="D6" s="13" t="s">
        <v>996</v>
      </c>
      <c r="E6" s="12" t="s">
        <v>997</v>
      </c>
    </row>
    <row r="7" spans="1:5" ht="12" customHeight="1">
      <c r="A7" s="15" t="s">
        <v>310</v>
      </c>
      <c r="B7" s="47" t="s">
        <v>998</v>
      </c>
      <c r="C7" s="47" t="s">
        <v>999</v>
      </c>
      <c r="D7" s="47" t="s">
        <v>999</v>
      </c>
      <c r="E7" s="47" t="s">
        <v>1000</v>
      </c>
    </row>
    <row r="8" spans="1:5" ht="12" customHeight="1">
      <c r="A8" s="15"/>
      <c r="B8" s="48" t="s">
        <v>1001</v>
      </c>
      <c r="C8" s="48" t="s">
        <v>1002</v>
      </c>
      <c r="D8" s="48" t="s">
        <v>168</v>
      </c>
      <c r="E8" s="15"/>
    </row>
    <row r="9" spans="1:5" ht="3" customHeight="1">
      <c r="A9" s="81"/>
      <c r="B9" s="22"/>
      <c r="C9" s="22"/>
      <c r="D9" s="22"/>
      <c r="E9" s="22"/>
    </row>
    <row r="10" spans="1:5" ht="21.75" customHeight="1">
      <c r="A10" s="82">
        <v>1991</v>
      </c>
      <c r="B10" s="142">
        <v>2396</v>
      </c>
      <c r="C10" s="142"/>
      <c r="D10" s="142"/>
      <c r="E10" s="142"/>
    </row>
    <row r="11" spans="1:5" ht="21.75" customHeight="1">
      <c r="A11" s="82">
        <v>1992</v>
      </c>
      <c r="B11" s="142">
        <v>1327</v>
      </c>
      <c r="C11" s="142"/>
      <c r="D11" s="142"/>
      <c r="E11" s="142"/>
    </row>
    <row r="12" spans="1:5" ht="21.75" customHeight="1">
      <c r="A12" s="82">
        <v>1993</v>
      </c>
      <c r="B12" s="142">
        <v>1535</v>
      </c>
      <c r="C12" s="142"/>
      <c r="D12" s="142"/>
      <c r="E12" s="142"/>
    </row>
    <row r="13" spans="1:5" ht="21.75" customHeight="1">
      <c r="A13" s="82">
        <v>1994</v>
      </c>
      <c r="B13" s="142">
        <v>1781</v>
      </c>
      <c r="C13" s="142"/>
      <c r="D13" s="142"/>
      <c r="E13" s="142"/>
    </row>
    <row r="14" spans="1:5" ht="21.75" customHeight="1">
      <c r="A14" s="82">
        <v>1995</v>
      </c>
      <c r="B14" s="142">
        <v>1043</v>
      </c>
      <c r="C14" s="142"/>
      <c r="D14" s="142"/>
      <c r="E14" s="142"/>
    </row>
    <row r="15" spans="1:5" ht="21.75" customHeight="1">
      <c r="A15" s="82">
        <v>1996</v>
      </c>
      <c r="B15" s="142">
        <v>1037</v>
      </c>
      <c r="C15" s="142"/>
      <c r="D15" s="142"/>
      <c r="E15" s="142"/>
    </row>
    <row r="16" spans="1:5" ht="21.75" customHeight="1">
      <c r="A16" s="82">
        <v>1997</v>
      </c>
      <c r="B16" s="142">
        <v>1368</v>
      </c>
      <c r="C16" s="142"/>
      <c r="D16" s="142"/>
      <c r="E16" s="142"/>
    </row>
    <row r="17" spans="1:5" ht="21.75" customHeight="1">
      <c r="A17" s="82">
        <v>1998</v>
      </c>
      <c r="B17" s="142">
        <v>854</v>
      </c>
      <c r="C17" s="142"/>
      <c r="D17" s="142"/>
      <c r="E17" s="142"/>
    </row>
    <row r="18" spans="1:5" ht="21.75" customHeight="1">
      <c r="A18" s="82">
        <v>1999</v>
      </c>
      <c r="B18" s="142">
        <v>699</v>
      </c>
      <c r="C18" s="142"/>
      <c r="D18" s="142"/>
      <c r="E18" s="142"/>
    </row>
    <row r="19" spans="1:5" ht="21.75" customHeight="1">
      <c r="A19" s="82">
        <v>2000</v>
      </c>
      <c r="B19" s="142">
        <v>365</v>
      </c>
      <c r="C19" s="142"/>
      <c r="D19" s="142"/>
      <c r="E19" s="142"/>
    </row>
    <row r="20" spans="1:5" ht="21.75" customHeight="1">
      <c r="A20" s="82">
        <v>2001</v>
      </c>
      <c r="B20" s="142">
        <v>184</v>
      </c>
      <c r="C20" s="142"/>
      <c r="D20" s="142"/>
      <c r="E20" s="142"/>
    </row>
    <row r="21" spans="1:5" ht="21.75" customHeight="1">
      <c r="A21" s="82">
        <v>2002</v>
      </c>
      <c r="B21" s="142">
        <v>262</v>
      </c>
      <c r="C21" s="142"/>
      <c r="D21" s="142"/>
      <c r="E21" s="142"/>
    </row>
    <row r="22" spans="1:5" ht="21.75" customHeight="1">
      <c r="A22" s="82">
        <v>2003</v>
      </c>
      <c r="B22" s="142">
        <v>370</v>
      </c>
      <c r="C22" s="142"/>
      <c r="D22" s="142"/>
      <c r="E22" s="142"/>
    </row>
    <row r="23" spans="1:6" ht="21.75" customHeight="1">
      <c r="A23" s="82">
        <v>2004</v>
      </c>
      <c r="B23" s="142">
        <v>1724</v>
      </c>
      <c r="C23" s="142">
        <v>1304</v>
      </c>
      <c r="D23" s="142">
        <v>420</v>
      </c>
      <c r="E23" s="142">
        <v>884</v>
      </c>
      <c r="F23" s="150"/>
    </row>
    <row r="24" spans="1:6" ht="21.75" customHeight="1">
      <c r="A24" s="82">
        <v>2005</v>
      </c>
      <c r="B24" s="142">
        <v>2091</v>
      </c>
      <c r="C24" s="142">
        <v>1875</v>
      </c>
      <c r="D24" s="142">
        <v>216</v>
      </c>
      <c r="E24" s="142">
        <v>1659</v>
      </c>
      <c r="F24" s="150"/>
    </row>
    <row r="25" spans="1:6" ht="21.75" customHeight="1">
      <c r="A25" s="82">
        <v>2006</v>
      </c>
      <c r="B25" s="142">
        <v>3782</v>
      </c>
      <c r="C25" s="142">
        <v>3651</v>
      </c>
      <c r="D25" s="142">
        <v>131</v>
      </c>
      <c r="E25" s="142">
        <v>3520</v>
      </c>
      <c r="F25" s="150"/>
    </row>
    <row r="26" spans="1:6" ht="21.75" customHeight="1">
      <c r="A26" s="82">
        <v>2007</v>
      </c>
      <c r="B26" s="142">
        <v>3416</v>
      </c>
      <c r="C26" s="142">
        <v>3315.63</v>
      </c>
      <c r="D26" s="142">
        <v>100.2</v>
      </c>
      <c r="E26" s="142">
        <v>3215.43</v>
      </c>
      <c r="F26" s="150"/>
    </row>
    <row r="27" spans="1:6" ht="21.75" customHeight="1">
      <c r="A27" s="82">
        <v>2008</v>
      </c>
      <c r="B27" s="142">
        <v>4431</v>
      </c>
      <c r="C27" s="142">
        <v>3965.78</v>
      </c>
      <c r="D27" s="142">
        <v>465.31</v>
      </c>
      <c r="E27" s="142">
        <v>3500.47</v>
      </c>
      <c r="F27" s="150"/>
    </row>
    <row r="28" spans="1:6" ht="21.75" customHeight="1">
      <c r="A28" s="82">
        <v>2009</v>
      </c>
      <c r="B28" s="142">
        <v>3762.66</v>
      </c>
      <c r="C28" s="142">
        <v>2779.14</v>
      </c>
      <c r="D28" s="142">
        <v>983.52</v>
      </c>
      <c r="E28" s="142">
        <v>1795.62</v>
      </c>
      <c r="F28" s="150"/>
    </row>
    <row r="29" spans="1:11" ht="21.75" customHeight="1">
      <c r="A29" s="82">
        <v>2010</v>
      </c>
      <c r="B29" s="142">
        <v>3416.41</v>
      </c>
      <c r="C29" s="142">
        <v>2998.33</v>
      </c>
      <c r="D29" s="142">
        <v>418.08</v>
      </c>
      <c r="E29" s="142">
        <v>2580.25</v>
      </c>
      <c r="F29" s="150"/>
      <c r="G29" s="180"/>
      <c r="H29" s="181"/>
      <c r="I29" s="191"/>
      <c r="J29" s="191"/>
      <c r="K29" s="191"/>
    </row>
    <row r="30" spans="1:11" ht="21.75" customHeight="1">
      <c r="A30" s="82">
        <v>2011</v>
      </c>
      <c r="B30" s="142">
        <v>4371.99</v>
      </c>
      <c r="C30" s="142">
        <v>2743.19</v>
      </c>
      <c r="D30" s="142">
        <v>1628.8</v>
      </c>
      <c r="E30" s="142">
        <v>1114.39</v>
      </c>
      <c r="F30" s="150"/>
      <c r="G30" s="180"/>
      <c r="H30" s="181"/>
      <c r="I30" s="191"/>
      <c r="J30" s="191"/>
      <c r="K30" s="191"/>
    </row>
    <row r="31" spans="1:6" ht="21.75" customHeight="1">
      <c r="A31" s="82">
        <v>2012</v>
      </c>
      <c r="B31" s="142">
        <v>5018.56</v>
      </c>
      <c r="C31" s="142">
        <v>2609.99</v>
      </c>
      <c r="D31" s="142">
        <v>2408.64</v>
      </c>
      <c r="E31" s="142">
        <v>201.35</v>
      </c>
      <c r="F31" s="150"/>
    </row>
    <row r="32" spans="1:6" ht="21.75" customHeight="1">
      <c r="A32" s="82">
        <v>2013</v>
      </c>
      <c r="B32" s="142">
        <v>3831.8</v>
      </c>
      <c r="C32" s="142">
        <v>1886.2</v>
      </c>
      <c r="D32" s="142">
        <v>1945.6</v>
      </c>
      <c r="E32" s="142">
        <v>-59.399999999999864</v>
      </c>
      <c r="F32" s="150"/>
    </row>
    <row r="33" spans="1:6" ht="21.75" customHeight="1">
      <c r="A33" s="82">
        <v>2014</v>
      </c>
      <c r="B33" s="122">
        <v>2966.26</v>
      </c>
      <c r="C33" s="122">
        <v>993.09</v>
      </c>
      <c r="D33" s="122">
        <v>1973.17</v>
      </c>
      <c r="E33" s="142">
        <v>-980.08</v>
      </c>
      <c r="F33" s="150"/>
    </row>
    <row r="34" spans="1:6" ht="21.75" customHeight="1">
      <c r="A34" s="82">
        <v>2015</v>
      </c>
      <c r="B34" s="122">
        <v>1988.29</v>
      </c>
      <c r="C34" s="122">
        <v>1014.59</v>
      </c>
      <c r="D34" s="122">
        <v>973.7</v>
      </c>
      <c r="E34" s="142">
        <v>40.89</v>
      </c>
      <c r="F34" s="150"/>
    </row>
    <row r="35" spans="1:6" ht="21.75" customHeight="1">
      <c r="A35" s="82">
        <v>2016</v>
      </c>
      <c r="B35" s="122">
        <v>1435.51</v>
      </c>
      <c r="C35" s="122">
        <v>963.46</v>
      </c>
      <c r="D35" s="122">
        <v>472.05</v>
      </c>
      <c r="E35" s="142">
        <v>491.41</v>
      </c>
      <c r="F35" s="150"/>
    </row>
    <row r="36" spans="1:6" ht="21.75" customHeight="1">
      <c r="A36" s="82">
        <v>2017</v>
      </c>
      <c r="B36" s="122">
        <v>958.45</v>
      </c>
      <c r="C36" s="122">
        <v>630.49</v>
      </c>
      <c r="D36" s="122">
        <v>327.95</v>
      </c>
      <c r="E36" s="142">
        <v>302.54</v>
      </c>
      <c r="F36" s="150"/>
    </row>
    <row r="37" spans="1:6" ht="21.75" customHeight="1">
      <c r="A37" s="82">
        <v>2018</v>
      </c>
      <c r="B37" s="122">
        <v>610.2</v>
      </c>
      <c r="C37" s="122">
        <v>544.25</v>
      </c>
      <c r="D37" s="122">
        <v>65.95</v>
      </c>
      <c r="E37" s="142">
        <f>C37-D37</f>
        <v>478.3</v>
      </c>
      <c r="F37" s="182"/>
    </row>
    <row r="38" spans="1:5" ht="3" customHeight="1">
      <c r="A38" s="84"/>
      <c r="B38" s="183"/>
      <c r="C38" s="184"/>
      <c r="D38" s="184"/>
      <c r="E38" s="184"/>
    </row>
    <row r="39" spans="1:5" ht="3" customHeight="1">
      <c r="A39" s="185"/>
      <c r="B39" s="186"/>
      <c r="C39" s="186"/>
      <c r="D39" s="186"/>
      <c r="E39" s="186"/>
    </row>
    <row r="40" spans="1:5" ht="10.5" customHeight="1">
      <c r="A40" s="187" t="s">
        <v>1003</v>
      </c>
      <c r="B40" s="117"/>
      <c r="C40" s="117"/>
      <c r="D40" s="117"/>
      <c r="E40" s="117"/>
    </row>
    <row r="41" spans="1:5" ht="10.5" customHeight="1">
      <c r="A41" s="188"/>
      <c r="B41" s="117"/>
      <c r="C41" s="117"/>
      <c r="D41" s="117"/>
      <c r="E41" s="117"/>
    </row>
    <row r="42" spans="1:5" ht="10.5" customHeight="1">
      <c r="A42" s="188"/>
      <c r="B42" s="117"/>
      <c r="C42" s="117"/>
      <c r="D42" s="117"/>
      <c r="E42" s="117"/>
    </row>
    <row r="43" spans="1:5" ht="10.5" customHeight="1">
      <c r="A43" s="189"/>
      <c r="B43" s="87"/>
      <c r="C43" s="87"/>
      <c r="D43" s="87"/>
      <c r="E43" s="87"/>
    </row>
    <row r="44" spans="1:5" ht="10.5" customHeight="1">
      <c r="A44" s="189"/>
      <c r="B44" s="87"/>
      <c r="C44" s="87"/>
      <c r="D44" s="87"/>
      <c r="E44" s="87"/>
    </row>
    <row r="45" spans="1:5" ht="10.5" customHeight="1">
      <c r="A45" s="189"/>
      <c r="C45" s="181"/>
      <c r="D45" s="190"/>
      <c r="E45" s="191"/>
    </row>
    <row r="46" spans="1:5" ht="10.5" customHeight="1">
      <c r="A46" s="189"/>
      <c r="C46" s="181"/>
      <c r="D46" s="190"/>
      <c r="E46" s="191"/>
    </row>
    <row r="47" spans="1:5" ht="10.5" customHeight="1">
      <c r="A47" s="189"/>
      <c r="B47" s="87"/>
      <c r="C47" s="87"/>
      <c r="D47" s="87"/>
      <c r="E47" s="87"/>
    </row>
    <row r="48" spans="1:5" ht="1.5" customHeight="1">
      <c r="A48" s="192"/>
      <c r="B48" s="192"/>
      <c r="C48" s="192"/>
      <c r="D48" s="192"/>
      <c r="E48" s="192"/>
    </row>
    <row r="49" ht="28.5" customHeight="1"/>
    <row r="50" ht="21.75" customHeight="1"/>
    <row r="51" ht="21.75" customHeight="1"/>
  </sheetData>
  <sheetProtection/>
  <mergeCells count="9">
    <mergeCell ref="A1:E1"/>
    <mergeCell ref="A2:E2"/>
    <mergeCell ref="C5:D5"/>
    <mergeCell ref="C45:C46"/>
    <mergeCell ref="D45:D46"/>
    <mergeCell ref="G29:G30"/>
    <mergeCell ref="H29:H30"/>
    <mergeCell ref="I29:I30"/>
    <mergeCell ref="K29:K30"/>
  </mergeCells>
  <printOptions/>
  <pageMargins left="1.9694444444444446" right="1.9694444444444446" top="2.2" bottom="2.2" header="0" footer="0"/>
  <pageSetup horizontalDpi="600" verticalDpi="600" orientation="portrait" pageOrder="overThenDown" paperSize="9"/>
</worksheet>
</file>

<file path=xl/worksheets/sheet34.xml><?xml version="1.0" encoding="utf-8"?>
<worksheet xmlns="http://schemas.openxmlformats.org/spreadsheetml/2006/main" xmlns:r="http://schemas.openxmlformats.org/officeDocument/2006/relationships">
  <dimension ref="A1:H27"/>
  <sheetViews>
    <sheetView showZeros="0" view="pageBreakPreview" zoomScale="115" zoomScaleSheetLayoutView="115" workbookViewId="0" topLeftCell="A1">
      <selection activeCell="C9" sqref="C9:D21"/>
    </sheetView>
  </sheetViews>
  <sheetFormatPr defaultColWidth="9.00390625" defaultRowHeight="14.25"/>
  <cols>
    <col min="1" max="1" width="9.625" style="1" customWidth="1"/>
    <col min="2" max="2" width="13.50390625" style="1" customWidth="1"/>
    <col min="3" max="4" width="14.25390625" style="1" customWidth="1"/>
    <col min="5" max="5" width="0.2421875" style="1" customWidth="1"/>
    <col min="6" max="6" width="9.00390625" style="1" hidden="1" customWidth="1"/>
    <col min="7" max="16384" width="9.00390625" style="1" customWidth="1"/>
  </cols>
  <sheetData>
    <row r="1" spans="1:4" ht="18.75" customHeight="1">
      <c r="A1" s="2" t="s">
        <v>1004</v>
      </c>
      <c r="B1" s="2"/>
      <c r="C1" s="2"/>
      <c r="D1" s="2"/>
    </row>
    <row r="2" spans="1:4" ht="18.75" customHeight="1">
      <c r="A2" s="3" t="s">
        <v>1005</v>
      </c>
      <c r="B2" s="4"/>
      <c r="C2" s="4"/>
      <c r="D2" s="4"/>
    </row>
    <row r="3" spans="1:4" ht="6" customHeight="1">
      <c r="A3" s="87"/>
      <c r="B3" s="87"/>
      <c r="C3" s="87"/>
      <c r="D3" s="87"/>
    </row>
    <row r="4" spans="1:4" ht="13.5" customHeight="1">
      <c r="A4" s="127" t="s">
        <v>1006</v>
      </c>
      <c r="B4" s="36"/>
      <c r="C4" s="117"/>
      <c r="D4" s="40" t="s">
        <v>1007</v>
      </c>
    </row>
    <row r="5" spans="1:4" ht="12" customHeight="1">
      <c r="A5" s="163"/>
      <c r="B5" s="46"/>
      <c r="C5" s="164"/>
      <c r="D5" s="8" t="s">
        <v>356</v>
      </c>
    </row>
    <row r="6" spans="1:4" ht="12" customHeight="1">
      <c r="A6" s="10" t="s">
        <v>4</v>
      </c>
      <c r="B6" s="11" t="s">
        <v>5</v>
      </c>
      <c r="C6" s="13">
        <v>2018</v>
      </c>
      <c r="D6" s="47" t="s">
        <v>1008</v>
      </c>
    </row>
    <row r="7" spans="1:4" ht="12" customHeight="1">
      <c r="A7" s="15"/>
      <c r="B7" s="165"/>
      <c r="C7" s="48"/>
      <c r="D7" s="15"/>
    </row>
    <row r="8" spans="1:4" ht="3" customHeight="1">
      <c r="A8" s="20"/>
      <c r="B8" s="21"/>
      <c r="C8" s="22"/>
      <c r="D8" s="22"/>
    </row>
    <row r="9" spans="1:8" ht="27" customHeight="1">
      <c r="A9" s="118" t="s">
        <v>992</v>
      </c>
      <c r="B9" s="166" t="s">
        <v>1009</v>
      </c>
      <c r="C9" s="142">
        <v>610.2</v>
      </c>
      <c r="D9" s="28">
        <v>-36.3</v>
      </c>
      <c r="F9" s="167"/>
      <c r="G9" s="168"/>
      <c r="H9" s="29"/>
    </row>
    <row r="10" spans="1:8" ht="27" customHeight="1">
      <c r="A10" s="30" t="s">
        <v>1010</v>
      </c>
      <c r="B10" s="32" t="s">
        <v>1011</v>
      </c>
      <c r="C10" s="142">
        <v>581.92</v>
      </c>
      <c r="D10" s="28">
        <v>-35.66</v>
      </c>
      <c r="F10" s="167"/>
      <c r="G10" s="168"/>
      <c r="H10" s="29"/>
    </row>
    <row r="11" spans="1:8" ht="27" customHeight="1">
      <c r="A11" s="30" t="s">
        <v>1012</v>
      </c>
      <c r="B11" s="32" t="s">
        <v>1013</v>
      </c>
      <c r="C11" s="142"/>
      <c r="D11" s="28"/>
      <c r="F11" s="167"/>
      <c r="G11" s="168"/>
      <c r="H11" s="29"/>
    </row>
    <row r="12" spans="1:8" ht="27" customHeight="1">
      <c r="A12" s="30" t="s">
        <v>1014</v>
      </c>
      <c r="B12" s="32" t="s">
        <v>1015</v>
      </c>
      <c r="C12" s="142"/>
      <c r="D12" s="28"/>
      <c r="F12" s="167"/>
      <c r="G12" s="168"/>
      <c r="H12" s="29"/>
    </row>
    <row r="13" spans="1:8" ht="27" customHeight="1">
      <c r="A13" s="30" t="s">
        <v>1016</v>
      </c>
      <c r="B13" s="32" t="s">
        <v>1017</v>
      </c>
      <c r="C13" s="142"/>
      <c r="D13" s="28"/>
      <c r="F13" s="167"/>
      <c r="G13" s="168"/>
      <c r="H13" s="29"/>
    </row>
    <row r="14" spans="1:8" ht="27" customHeight="1">
      <c r="A14" s="118" t="s">
        <v>1018</v>
      </c>
      <c r="B14" s="154" t="s">
        <v>1019</v>
      </c>
      <c r="C14" s="142">
        <v>65.95</v>
      </c>
      <c r="D14" s="28">
        <v>-79.9</v>
      </c>
      <c r="F14" s="167"/>
      <c r="G14" s="168"/>
      <c r="H14" s="29"/>
    </row>
    <row r="15" spans="1:8" ht="27" customHeight="1">
      <c r="A15" s="30" t="s">
        <v>1010</v>
      </c>
      <c r="B15" s="32" t="s">
        <v>1011</v>
      </c>
      <c r="C15" s="142"/>
      <c r="D15" s="28"/>
      <c r="F15" s="167"/>
      <c r="G15" s="168"/>
      <c r="H15" s="29"/>
    </row>
    <row r="16" spans="1:8" ht="27" customHeight="1">
      <c r="A16" s="30" t="s">
        <v>1012</v>
      </c>
      <c r="B16" s="32" t="s">
        <v>1013</v>
      </c>
      <c r="C16" s="142"/>
      <c r="D16" s="28"/>
      <c r="F16" s="167"/>
      <c r="G16" s="168"/>
      <c r="H16" s="29"/>
    </row>
    <row r="17" spans="1:8" ht="27" customHeight="1">
      <c r="A17" s="30" t="s">
        <v>1014</v>
      </c>
      <c r="B17" s="32" t="s">
        <v>1015</v>
      </c>
      <c r="C17" s="142"/>
      <c r="D17" s="28"/>
      <c r="F17" s="167"/>
      <c r="G17" s="168"/>
      <c r="H17" s="169"/>
    </row>
    <row r="18" spans="1:8" ht="27" customHeight="1">
      <c r="A18" s="30" t="s">
        <v>1016</v>
      </c>
      <c r="B18" s="32" t="s">
        <v>1017</v>
      </c>
      <c r="C18" s="142"/>
      <c r="D18" s="28"/>
      <c r="F18" s="170"/>
      <c r="G18" s="168"/>
      <c r="H18" s="29"/>
    </row>
    <row r="19" spans="1:8" ht="27" customHeight="1">
      <c r="A19" s="118" t="s">
        <v>1020</v>
      </c>
      <c r="B19" s="154" t="s">
        <v>1021</v>
      </c>
      <c r="C19" s="142">
        <v>544.25</v>
      </c>
      <c r="D19" s="28">
        <v>-13.7</v>
      </c>
      <c r="F19" s="167"/>
      <c r="G19" s="168"/>
      <c r="H19" s="29"/>
    </row>
    <row r="20" spans="1:8" ht="27" customHeight="1">
      <c r="A20" s="30" t="s">
        <v>1010</v>
      </c>
      <c r="B20" s="32" t="s">
        <v>1011</v>
      </c>
      <c r="C20" s="142"/>
      <c r="D20" s="28"/>
      <c r="F20" s="167"/>
      <c r="G20" s="168"/>
      <c r="H20" s="29"/>
    </row>
    <row r="21" spans="1:8" ht="27" customHeight="1">
      <c r="A21" s="30" t="s">
        <v>1012</v>
      </c>
      <c r="B21" s="32" t="s">
        <v>1013</v>
      </c>
      <c r="C21" s="171"/>
      <c r="D21" s="172"/>
      <c r="F21" s="167"/>
      <c r="G21" s="168"/>
      <c r="H21" s="29"/>
    </row>
    <row r="22" spans="1:8" ht="27" customHeight="1">
      <c r="A22" s="30" t="s">
        <v>1014</v>
      </c>
      <c r="B22" s="32" t="s">
        <v>1015</v>
      </c>
      <c r="C22" s="149"/>
      <c r="D22" s="124"/>
      <c r="F22" s="167"/>
      <c r="G22" s="168"/>
      <c r="H22" s="29"/>
    </row>
    <row r="23" spans="1:8" ht="27" customHeight="1">
      <c r="A23" s="30" t="s">
        <v>1016</v>
      </c>
      <c r="B23" s="32" t="s">
        <v>1017</v>
      </c>
      <c r="C23" s="149"/>
      <c r="D23" s="124"/>
      <c r="F23" s="173"/>
      <c r="G23" s="174"/>
      <c r="H23" s="29"/>
    </row>
    <row r="24" spans="1:8" ht="3" customHeight="1">
      <c r="A24" s="54"/>
      <c r="B24" s="55"/>
      <c r="C24" s="175"/>
      <c r="D24" s="125"/>
      <c r="F24" s="173"/>
      <c r="G24" s="174"/>
      <c r="H24" s="29"/>
    </row>
    <row r="25" ht="1.5" customHeight="1"/>
    <row r="26" spans="1:7" ht="14.25">
      <c r="A26" s="176"/>
      <c r="B26" s="176"/>
      <c r="C26" s="176"/>
      <c r="D26" s="176"/>
      <c r="E26" s="177"/>
      <c r="F26" s="177"/>
      <c r="G26" s="177"/>
    </row>
    <row r="27" spans="1:7" ht="14.25">
      <c r="A27" s="176"/>
      <c r="B27" s="176"/>
      <c r="C27" s="176"/>
      <c r="D27" s="176"/>
      <c r="E27" s="176"/>
      <c r="F27" s="176"/>
      <c r="G27" s="176"/>
    </row>
  </sheetData>
  <sheetProtection/>
  <mergeCells count="4">
    <mergeCell ref="A1:D1"/>
    <mergeCell ref="A2:D2"/>
    <mergeCell ref="A26:D26"/>
    <mergeCell ref="A27:G27"/>
  </mergeCells>
  <printOptions/>
  <pageMargins left="1.9694444444444446" right="1.9694444444444446" top="2.2" bottom="2.2" header="0" footer="0"/>
  <pageSetup horizontalDpi="600" verticalDpi="600" orientation="portrait" pageOrder="overThenDown" paperSize="9"/>
</worksheet>
</file>

<file path=xl/worksheets/sheet35.xml><?xml version="1.0" encoding="utf-8"?>
<worksheet xmlns="http://schemas.openxmlformats.org/spreadsheetml/2006/main" xmlns:r="http://schemas.openxmlformats.org/officeDocument/2006/relationships">
  <dimension ref="A1:F26"/>
  <sheetViews>
    <sheetView showZeros="0" view="pageBreakPreview" zoomScaleSheetLayoutView="100" workbookViewId="0" topLeftCell="A1">
      <selection activeCell="E8" sqref="E8:F22"/>
    </sheetView>
  </sheetViews>
  <sheetFormatPr defaultColWidth="9.00390625" defaultRowHeight="14.25"/>
  <cols>
    <col min="1" max="1" width="15.00390625" style="1" customWidth="1"/>
    <col min="2" max="2" width="29.875" style="1" customWidth="1"/>
    <col min="3" max="3" width="6.125" style="1" customWidth="1"/>
    <col min="4" max="4" width="8.875" style="1" customWidth="1"/>
    <col min="5" max="6" width="7.125" style="1" customWidth="1"/>
    <col min="7" max="244" width="9.00390625" style="1" customWidth="1"/>
  </cols>
  <sheetData>
    <row r="1" spans="1:6" ht="18.75" customHeight="1">
      <c r="A1" s="2" t="s">
        <v>1022</v>
      </c>
      <c r="B1" s="2"/>
      <c r="C1" s="2"/>
      <c r="D1" s="2"/>
      <c r="E1" s="2"/>
      <c r="F1" s="2"/>
    </row>
    <row r="2" spans="1:6" ht="16.5" customHeight="1">
      <c r="A2" s="3" t="s">
        <v>1023</v>
      </c>
      <c r="B2" s="4"/>
      <c r="C2" s="4"/>
      <c r="D2" s="4"/>
      <c r="E2" s="4"/>
      <c r="F2" s="4"/>
    </row>
    <row r="3" spans="1:6" s="116" customFormat="1" ht="13.5" customHeight="1">
      <c r="A3" s="36"/>
      <c r="B3" s="25"/>
      <c r="C3" s="25"/>
      <c r="D3" s="25"/>
      <c r="E3" s="25"/>
      <c r="F3" s="40"/>
    </row>
    <row r="4" spans="1:6" ht="12.75" customHeight="1">
      <c r="A4" s="6" t="s">
        <v>4</v>
      </c>
      <c r="B4" s="46" t="s">
        <v>5</v>
      </c>
      <c r="C4" s="8" t="s">
        <v>764</v>
      </c>
      <c r="D4" s="46" t="s">
        <v>765</v>
      </c>
      <c r="E4" s="8">
        <v>2018</v>
      </c>
      <c r="F4" s="88" t="s">
        <v>1024</v>
      </c>
    </row>
    <row r="5" spans="1:6" ht="12.75" customHeight="1">
      <c r="A5" s="15"/>
      <c r="B5" s="11"/>
      <c r="C5" s="47"/>
      <c r="D5" s="11"/>
      <c r="E5" s="48"/>
      <c r="F5" s="15" t="s">
        <v>357</v>
      </c>
    </row>
    <row r="6" spans="1:6" ht="12.75" customHeight="1">
      <c r="A6" s="15"/>
      <c r="B6" s="11"/>
      <c r="C6" s="47"/>
      <c r="D6" s="11"/>
      <c r="E6" s="48"/>
      <c r="F6" s="15" t="s">
        <v>358</v>
      </c>
    </row>
    <row r="7" spans="1:6" ht="3" customHeight="1">
      <c r="A7" s="20"/>
      <c r="B7" s="21"/>
      <c r="C7" s="22"/>
      <c r="D7" s="22"/>
      <c r="E7" s="22"/>
      <c r="F7" s="22"/>
    </row>
    <row r="8" spans="1:6" ht="21" customHeight="1">
      <c r="A8" s="151" t="s">
        <v>1025</v>
      </c>
      <c r="B8" s="152" t="s">
        <v>1026</v>
      </c>
      <c r="C8" s="120" t="s">
        <v>1027</v>
      </c>
      <c r="D8" s="153" t="s">
        <v>1028</v>
      </c>
      <c r="E8" s="27">
        <v>430.08</v>
      </c>
      <c r="F8" s="39">
        <v>6.1</v>
      </c>
    </row>
    <row r="9" spans="1:6" ht="21" customHeight="1">
      <c r="A9" s="30" t="s">
        <v>1029</v>
      </c>
      <c r="B9" s="123" t="s">
        <v>1030</v>
      </c>
      <c r="C9" s="36" t="s">
        <v>1031</v>
      </c>
      <c r="D9" s="25" t="s">
        <v>1032</v>
      </c>
      <c r="E9" s="27">
        <v>3464583</v>
      </c>
      <c r="F9" s="28">
        <v>3.2</v>
      </c>
    </row>
    <row r="10" spans="1:6" ht="21" customHeight="1">
      <c r="A10" s="30" t="s">
        <v>1033</v>
      </c>
      <c r="B10" s="123" t="s">
        <v>1034</v>
      </c>
      <c r="C10" s="36" t="s">
        <v>1031</v>
      </c>
      <c r="D10" s="25" t="s">
        <v>1032</v>
      </c>
      <c r="E10" s="27">
        <v>1686678</v>
      </c>
      <c r="F10" s="28">
        <v>-18.8</v>
      </c>
    </row>
    <row r="11" spans="1:6" ht="21" customHeight="1">
      <c r="A11" s="30" t="s">
        <v>1035</v>
      </c>
      <c r="B11" s="123" t="s">
        <v>396</v>
      </c>
      <c r="C11" s="36" t="s">
        <v>1031</v>
      </c>
      <c r="D11" s="25" t="s">
        <v>1032</v>
      </c>
      <c r="E11" s="27">
        <v>1469099</v>
      </c>
      <c r="F11" s="28">
        <v>15.4</v>
      </c>
    </row>
    <row r="12" spans="1:6" ht="21" customHeight="1">
      <c r="A12" s="30" t="s">
        <v>1036</v>
      </c>
      <c r="B12" s="123" t="s">
        <v>177</v>
      </c>
      <c r="C12" s="36" t="s">
        <v>1031</v>
      </c>
      <c r="D12" s="25" t="s">
        <v>1032</v>
      </c>
      <c r="E12" s="27">
        <v>3134537</v>
      </c>
      <c r="F12" s="28">
        <v>-0.6</v>
      </c>
    </row>
    <row r="13" spans="1:6" ht="21" customHeight="1">
      <c r="A13" s="30" t="s">
        <v>1037</v>
      </c>
      <c r="B13" s="33" t="s">
        <v>179</v>
      </c>
      <c r="C13" s="36" t="s">
        <v>1031</v>
      </c>
      <c r="D13" s="25" t="s">
        <v>1032</v>
      </c>
      <c r="E13" s="27">
        <v>29029</v>
      </c>
      <c r="F13" s="28">
        <v>3.3</v>
      </c>
    </row>
    <row r="14" spans="1:6" ht="21" customHeight="1">
      <c r="A14" s="30" t="s">
        <v>1038</v>
      </c>
      <c r="B14" s="33" t="s">
        <v>1039</v>
      </c>
      <c r="C14" s="36" t="s">
        <v>1031</v>
      </c>
      <c r="D14" s="25" t="s">
        <v>1032</v>
      </c>
      <c r="E14" s="27">
        <v>16612</v>
      </c>
      <c r="F14" s="28">
        <v>323.6</v>
      </c>
    </row>
    <row r="15" spans="1:6" ht="21" customHeight="1">
      <c r="A15" s="30" t="s">
        <v>1040</v>
      </c>
      <c r="B15" s="123" t="s">
        <v>1041</v>
      </c>
      <c r="C15" s="36" t="s">
        <v>1031</v>
      </c>
      <c r="D15" s="25" t="s">
        <v>1032</v>
      </c>
      <c r="E15" s="27">
        <v>470</v>
      </c>
      <c r="F15" s="28">
        <v>-18</v>
      </c>
    </row>
    <row r="16" spans="1:6" ht="21" customHeight="1">
      <c r="A16" s="30" t="s">
        <v>1042</v>
      </c>
      <c r="B16" s="33" t="s">
        <v>1043</v>
      </c>
      <c r="C16" s="36" t="s">
        <v>1031</v>
      </c>
      <c r="D16" s="25" t="s">
        <v>1032</v>
      </c>
      <c r="E16" s="27">
        <v>8132</v>
      </c>
      <c r="F16" s="28">
        <v>-47.1</v>
      </c>
    </row>
    <row r="17" spans="1:6" ht="21" customHeight="1">
      <c r="A17" s="30" t="s">
        <v>1044</v>
      </c>
      <c r="B17" s="33" t="s">
        <v>1045</v>
      </c>
      <c r="C17" s="36" t="s">
        <v>1031</v>
      </c>
      <c r="D17" s="25" t="s">
        <v>1032</v>
      </c>
      <c r="E17" s="27">
        <v>3815</v>
      </c>
      <c r="F17" s="28">
        <v>-53.8</v>
      </c>
    </row>
    <row r="18" spans="1:6" ht="21" customHeight="1">
      <c r="A18" s="151" t="s">
        <v>1046</v>
      </c>
      <c r="B18" s="32" t="s">
        <v>181</v>
      </c>
      <c r="C18" s="36" t="s">
        <v>1047</v>
      </c>
      <c r="D18" s="87" t="s">
        <v>1048</v>
      </c>
      <c r="E18" s="27">
        <v>31.85</v>
      </c>
      <c r="F18" s="39">
        <v>12.2</v>
      </c>
    </row>
    <row r="19" spans="1:6" ht="21" customHeight="1">
      <c r="A19" s="151" t="s">
        <v>1049</v>
      </c>
      <c r="B19" s="154" t="s">
        <v>1050</v>
      </c>
      <c r="C19" s="120" t="s">
        <v>1051</v>
      </c>
      <c r="D19" s="25" t="s">
        <v>1052</v>
      </c>
      <c r="E19" s="155">
        <v>11</v>
      </c>
      <c r="F19" s="156" t="s">
        <v>1053</v>
      </c>
    </row>
    <row r="20" spans="1:6" ht="21" customHeight="1">
      <c r="A20" s="30" t="s">
        <v>1054</v>
      </c>
      <c r="B20" s="32" t="s">
        <v>1055</v>
      </c>
      <c r="C20" s="36" t="s">
        <v>1051</v>
      </c>
      <c r="D20" s="25" t="s">
        <v>1052</v>
      </c>
      <c r="E20" s="27">
        <v>2</v>
      </c>
      <c r="F20" s="156" t="s">
        <v>1053</v>
      </c>
    </row>
    <row r="21" spans="1:6" ht="21" customHeight="1">
      <c r="A21" s="30" t="s">
        <v>1056</v>
      </c>
      <c r="B21" s="32" t="s">
        <v>1057</v>
      </c>
      <c r="C21" s="36" t="s">
        <v>1051</v>
      </c>
      <c r="D21" s="25" t="s">
        <v>1052</v>
      </c>
      <c r="E21" s="27">
        <v>1</v>
      </c>
      <c r="F21" s="156" t="s">
        <v>1053</v>
      </c>
    </row>
    <row r="22" spans="1:6" ht="21" customHeight="1">
      <c r="A22" s="30" t="s">
        <v>1058</v>
      </c>
      <c r="B22" s="32" t="s">
        <v>1059</v>
      </c>
      <c r="C22" s="36" t="s">
        <v>1051</v>
      </c>
      <c r="D22" s="25" t="s">
        <v>1052</v>
      </c>
      <c r="E22" s="27">
        <v>8</v>
      </c>
      <c r="F22" s="156" t="s">
        <v>1053</v>
      </c>
    </row>
    <row r="23" spans="1:6" ht="21" customHeight="1">
      <c r="A23" s="65"/>
      <c r="B23" s="66"/>
      <c r="C23" s="157"/>
      <c r="D23" s="157"/>
      <c r="E23" s="157"/>
      <c r="F23" s="158"/>
    </row>
    <row r="24" spans="1:6" ht="21" customHeight="1">
      <c r="A24" s="159" t="s">
        <v>1060</v>
      </c>
      <c r="B24" s="160"/>
      <c r="C24" s="161"/>
      <c r="D24" s="161"/>
      <c r="E24" s="161"/>
      <c r="F24" s="162"/>
    </row>
    <row r="25" spans="1:6" ht="21" customHeight="1">
      <c r="A25" s="30"/>
      <c r="B25" s="32"/>
      <c r="C25" s="40"/>
      <c r="D25" s="40"/>
      <c r="E25" s="40"/>
      <c r="F25" s="41"/>
    </row>
    <row r="26" spans="1:6" ht="21" customHeight="1">
      <c r="A26" s="30"/>
      <c r="B26" s="32"/>
      <c r="C26" s="40"/>
      <c r="D26" s="40"/>
      <c r="E26" s="40"/>
      <c r="F26" s="41"/>
    </row>
  </sheetData>
  <sheetProtection/>
  <mergeCells count="7">
    <mergeCell ref="A1:F1"/>
    <mergeCell ref="A2:F2"/>
    <mergeCell ref="A4:A6"/>
    <mergeCell ref="B4:B6"/>
    <mergeCell ref="C4:C6"/>
    <mergeCell ref="D4:D6"/>
    <mergeCell ref="E4:E6"/>
  </mergeCells>
  <printOptions horizontalCentered="1"/>
  <pageMargins left="1.1791666666666667" right="1.1791666666666667" top="2.2" bottom="2.2" header="0" footer="0"/>
  <pageSetup horizontalDpi="600" verticalDpi="600" orientation="portrait" pageOrder="overThenDown" paperSize="9" scale="74"/>
  <colBreaks count="1" manualBreakCount="1">
    <brk id="6" max="23" man="1"/>
  </colBreaks>
</worksheet>
</file>

<file path=xl/worksheets/sheet36.xml><?xml version="1.0" encoding="utf-8"?>
<worksheet xmlns="http://schemas.openxmlformats.org/spreadsheetml/2006/main" xmlns:r="http://schemas.openxmlformats.org/officeDocument/2006/relationships">
  <dimension ref="A1:K45"/>
  <sheetViews>
    <sheetView showGridLines="0" showZeros="0" view="pageBreakPreview" zoomScale="115" zoomScaleSheetLayoutView="115" workbookViewId="0" topLeftCell="A7">
      <selection activeCell="C10" sqref="C10:D40"/>
    </sheetView>
  </sheetViews>
  <sheetFormatPr defaultColWidth="9.00390625" defaultRowHeight="14.25"/>
  <cols>
    <col min="1" max="1" width="14.75390625" style="1" customWidth="1"/>
    <col min="2" max="2" width="15.875" style="1" customWidth="1"/>
    <col min="3" max="3" width="9.625" style="1" customWidth="1"/>
    <col min="4" max="4" width="10.50390625" style="1" customWidth="1"/>
    <col min="5" max="5" width="0.2421875" style="1" customWidth="1"/>
    <col min="6" max="6" width="9.00390625" style="1" hidden="1" customWidth="1"/>
    <col min="7" max="16384" width="9.00390625" style="1" customWidth="1"/>
  </cols>
  <sheetData>
    <row r="1" spans="1:4" ht="18.75" customHeight="1">
      <c r="A1" s="2" t="s">
        <v>1061</v>
      </c>
      <c r="B1" s="2"/>
      <c r="C1" s="2"/>
      <c r="D1" s="2"/>
    </row>
    <row r="2" spans="1:4" ht="18.75" customHeight="1">
      <c r="A2" s="3" t="s">
        <v>1062</v>
      </c>
      <c r="B2" s="4"/>
      <c r="C2" s="4"/>
      <c r="D2" s="4"/>
    </row>
    <row r="3" spans="1:4" ht="6" customHeight="1">
      <c r="A3" s="5"/>
      <c r="B3" s="5"/>
      <c r="C3" s="5"/>
      <c r="D3" s="5"/>
    </row>
    <row r="4" spans="1:4" ht="13.5" customHeight="1">
      <c r="A4" s="127" t="s">
        <v>1063</v>
      </c>
      <c r="B4" s="36"/>
      <c r="C4" s="128"/>
      <c r="D4" s="40"/>
    </row>
    <row r="5" spans="1:11" ht="12" customHeight="1">
      <c r="A5" s="6" t="s">
        <v>4</v>
      </c>
      <c r="B5" s="46" t="s">
        <v>5</v>
      </c>
      <c r="C5" s="8">
        <v>2018</v>
      </c>
      <c r="D5" s="88" t="s">
        <v>1064</v>
      </c>
      <c r="H5" s="10"/>
      <c r="I5" s="147"/>
      <c r="J5" s="10"/>
      <c r="K5" s="148"/>
    </row>
    <row r="6" spans="1:11" ht="12" customHeight="1">
      <c r="A6" s="15"/>
      <c r="B6" s="11"/>
      <c r="C6" s="47"/>
      <c r="D6" s="47" t="s">
        <v>357</v>
      </c>
      <c r="H6" s="15"/>
      <c r="I6" s="147"/>
      <c r="J6" s="15"/>
      <c r="K6" s="15"/>
    </row>
    <row r="7" spans="1:11" ht="12" customHeight="1">
      <c r="A7" s="15"/>
      <c r="B7" s="11"/>
      <c r="C7" s="47"/>
      <c r="D7" s="47" t="s">
        <v>358</v>
      </c>
      <c r="H7" s="15"/>
      <c r="I7" s="147"/>
      <c r="J7" s="15"/>
      <c r="K7" s="15"/>
    </row>
    <row r="8" spans="1:11" ht="3" customHeight="1">
      <c r="A8" s="20"/>
      <c r="B8" s="21"/>
      <c r="C8" s="22"/>
      <c r="D8" s="22"/>
      <c r="H8" s="30"/>
      <c r="I8" s="32"/>
      <c r="J8" s="40"/>
      <c r="K8" s="40"/>
    </row>
    <row r="9" spans="1:11" ht="14.25" customHeight="1">
      <c r="A9" s="30" t="s">
        <v>1065</v>
      </c>
      <c r="B9" s="32" t="s">
        <v>1066</v>
      </c>
      <c r="C9" s="40"/>
      <c r="D9" s="40"/>
      <c r="H9" s="30"/>
      <c r="I9" s="32"/>
      <c r="J9" s="40"/>
      <c r="K9" s="40"/>
    </row>
    <row r="10" spans="1:11" ht="14.25" customHeight="1">
      <c r="A10" s="129" t="s">
        <v>1067</v>
      </c>
      <c r="B10" s="32" t="s">
        <v>1068</v>
      </c>
      <c r="C10" s="27">
        <v>4005991.63</v>
      </c>
      <c r="D10" s="27">
        <v>10.5</v>
      </c>
      <c r="H10" s="30"/>
      <c r="I10" s="32"/>
      <c r="J10" s="40"/>
      <c r="K10" s="40"/>
    </row>
    <row r="11" spans="1:11" ht="14.25" customHeight="1">
      <c r="A11" s="129" t="s">
        <v>1069</v>
      </c>
      <c r="B11" s="32" t="s">
        <v>1070</v>
      </c>
      <c r="C11" s="27">
        <v>3908168.15</v>
      </c>
      <c r="D11" s="27">
        <v>9.7</v>
      </c>
      <c r="H11" s="30"/>
      <c r="I11" s="32"/>
      <c r="J11" s="40"/>
      <c r="K11" s="40"/>
    </row>
    <row r="12" spans="1:11" ht="14.25" customHeight="1">
      <c r="A12" s="129" t="s">
        <v>1071</v>
      </c>
      <c r="B12" s="32" t="s">
        <v>1072</v>
      </c>
      <c r="C12" s="27">
        <v>39971.03</v>
      </c>
      <c r="D12" s="27">
        <v>-1</v>
      </c>
      <c r="H12" s="30"/>
      <c r="I12" s="32"/>
      <c r="J12" s="40"/>
      <c r="K12" s="40"/>
    </row>
    <row r="13" spans="1:11" ht="14.25" customHeight="1">
      <c r="A13" s="129" t="s">
        <v>1073</v>
      </c>
      <c r="B13" s="32" t="s">
        <v>1074</v>
      </c>
      <c r="C13" s="27">
        <v>25611.93</v>
      </c>
      <c r="D13" s="27">
        <v>-3.9</v>
      </c>
      <c r="H13" s="30"/>
      <c r="I13" s="32"/>
      <c r="J13" s="40"/>
      <c r="K13" s="40"/>
    </row>
    <row r="14" spans="1:11" ht="14.25" customHeight="1">
      <c r="A14" s="129" t="s">
        <v>1075</v>
      </c>
      <c r="B14" s="32" t="s">
        <v>1076</v>
      </c>
      <c r="C14" s="130">
        <v>0.0149</v>
      </c>
      <c r="D14" s="131" t="s">
        <v>1077</v>
      </c>
      <c r="H14" s="30"/>
      <c r="I14" s="32"/>
      <c r="J14" s="40"/>
      <c r="K14" s="40"/>
    </row>
    <row r="15" spans="1:11" ht="14.25" customHeight="1">
      <c r="A15" s="132" t="s">
        <v>1078</v>
      </c>
      <c r="B15" s="89" t="s">
        <v>1079</v>
      </c>
      <c r="C15" s="49">
        <v>3735712</v>
      </c>
      <c r="D15" s="28">
        <v>8.3</v>
      </c>
      <c r="E15" s="103"/>
      <c r="F15" s="29"/>
      <c r="G15" s="133"/>
      <c r="H15" s="132"/>
      <c r="I15" s="89"/>
      <c r="J15" s="149"/>
      <c r="K15" s="124"/>
    </row>
    <row r="16" spans="1:11" ht="14.25" customHeight="1">
      <c r="A16" s="30" t="s">
        <v>1080</v>
      </c>
      <c r="B16" s="89" t="s">
        <v>1081</v>
      </c>
      <c r="C16" s="49">
        <v>3706420</v>
      </c>
      <c r="D16" s="28">
        <v>8.3</v>
      </c>
      <c r="F16" s="29"/>
      <c r="G16" s="133"/>
      <c r="H16" s="30"/>
      <c r="I16" s="89"/>
      <c r="J16" s="149"/>
      <c r="K16" s="124"/>
    </row>
    <row r="17" spans="1:11" ht="14.25" customHeight="1">
      <c r="A17" s="30" t="s">
        <v>1082</v>
      </c>
      <c r="B17" s="89" t="s">
        <v>1083</v>
      </c>
      <c r="C17" s="49">
        <v>2489207.029326</v>
      </c>
      <c r="D17" s="28">
        <v>9.4</v>
      </c>
      <c r="F17" s="29"/>
      <c r="G17" s="134"/>
      <c r="H17" s="30"/>
      <c r="I17" s="89"/>
      <c r="J17" s="149"/>
      <c r="K17" s="124"/>
    </row>
    <row r="18" spans="1:11" ht="14.25" customHeight="1">
      <c r="A18" s="30" t="s">
        <v>1084</v>
      </c>
      <c r="B18" s="32" t="s">
        <v>1085</v>
      </c>
      <c r="C18" s="49">
        <v>1275433.533319</v>
      </c>
      <c r="D18" s="28">
        <v>5.1</v>
      </c>
      <c r="F18" s="29"/>
      <c r="G18" s="134"/>
      <c r="H18" s="30"/>
      <c r="I18" s="32"/>
      <c r="J18" s="149"/>
      <c r="K18" s="124"/>
    </row>
    <row r="19" spans="1:11" ht="14.25" customHeight="1">
      <c r="A19" s="135" t="s">
        <v>1086</v>
      </c>
      <c r="B19" s="32" t="s">
        <v>1087</v>
      </c>
      <c r="C19" s="49">
        <v>1213773.496007</v>
      </c>
      <c r="D19" s="28">
        <v>14.3</v>
      </c>
      <c r="F19" s="29"/>
      <c r="G19" s="134"/>
      <c r="H19" s="135"/>
      <c r="I19" s="32"/>
      <c r="J19" s="149"/>
      <c r="K19" s="124"/>
    </row>
    <row r="20" spans="1:11" ht="14.25" customHeight="1">
      <c r="A20" s="135" t="s">
        <v>1088</v>
      </c>
      <c r="B20" s="136" t="s">
        <v>1089</v>
      </c>
      <c r="C20" s="49">
        <v>446526.438999</v>
      </c>
      <c r="D20" s="28">
        <v>6.2</v>
      </c>
      <c r="F20" s="29"/>
      <c r="G20" s="134"/>
      <c r="H20" s="135"/>
      <c r="I20" s="136"/>
      <c r="J20" s="149"/>
      <c r="K20" s="124"/>
    </row>
    <row r="21" spans="1:11" ht="14.25" customHeight="1">
      <c r="A21" s="30" t="s">
        <v>1084</v>
      </c>
      <c r="B21" s="32" t="s">
        <v>1085</v>
      </c>
      <c r="C21" s="49">
        <v>293524.095846</v>
      </c>
      <c r="D21" s="28">
        <v>-2.2</v>
      </c>
      <c r="F21" s="29"/>
      <c r="G21" s="134"/>
      <c r="H21" s="30"/>
      <c r="I21" s="32"/>
      <c r="J21" s="149"/>
      <c r="K21" s="124"/>
    </row>
    <row r="22" spans="1:11" ht="14.25" customHeight="1">
      <c r="A22" s="135" t="s">
        <v>1090</v>
      </c>
      <c r="B22" s="32" t="s">
        <v>1087</v>
      </c>
      <c r="C22" s="49">
        <v>153002.343153</v>
      </c>
      <c r="D22" s="28">
        <v>27.1</v>
      </c>
      <c r="F22" s="29"/>
      <c r="G22" s="134"/>
      <c r="H22" s="135"/>
      <c r="I22" s="32"/>
      <c r="J22" s="149"/>
      <c r="K22" s="124"/>
    </row>
    <row r="23" spans="1:11" ht="14.25" customHeight="1">
      <c r="A23" s="30" t="s">
        <v>1091</v>
      </c>
      <c r="B23" s="137" t="s">
        <v>1092</v>
      </c>
      <c r="C23" s="49">
        <v>770670.411959</v>
      </c>
      <c r="D23" s="28">
        <v>6.3</v>
      </c>
      <c r="F23" s="29"/>
      <c r="G23" s="134"/>
      <c r="H23" s="30"/>
      <c r="I23" s="137"/>
      <c r="J23" s="149"/>
      <c r="K23" s="124"/>
    </row>
    <row r="24" spans="1:11" ht="14.25" customHeight="1">
      <c r="A24" s="30" t="s">
        <v>1093</v>
      </c>
      <c r="B24" s="32" t="s">
        <v>1094</v>
      </c>
      <c r="C24" s="49">
        <v>113821.682873</v>
      </c>
      <c r="D24" s="28">
        <v>-46.3</v>
      </c>
      <c r="F24" s="29"/>
      <c r="G24" s="134"/>
      <c r="H24" s="30"/>
      <c r="I24" s="32"/>
      <c r="J24" s="149"/>
      <c r="K24" s="124"/>
    </row>
    <row r="25" spans="1:11" ht="14.25" customHeight="1">
      <c r="A25" s="135" t="s">
        <v>1095</v>
      </c>
      <c r="B25" s="89" t="s">
        <v>1096</v>
      </c>
      <c r="C25" s="49">
        <v>656848.729086</v>
      </c>
      <c r="D25" s="28">
        <v>28</v>
      </c>
      <c r="F25" s="29"/>
      <c r="G25" s="134"/>
      <c r="H25" s="135"/>
      <c r="I25" s="89"/>
      <c r="J25" s="149"/>
      <c r="K25" s="124"/>
    </row>
    <row r="26" spans="1:11" ht="14.25" customHeight="1">
      <c r="A26" s="138" t="s">
        <v>1097</v>
      </c>
      <c r="B26" s="139" t="s">
        <v>1098</v>
      </c>
      <c r="C26" s="49">
        <v>15.724596</v>
      </c>
      <c r="D26" s="28">
        <v>-55.3</v>
      </c>
      <c r="F26" s="29"/>
      <c r="G26" s="134"/>
      <c r="H26" s="138"/>
      <c r="I26" s="139"/>
      <c r="J26" s="149"/>
      <c r="K26" s="124"/>
    </row>
    <row r="27" spans="1:11" ht="14.25" customHeight="1">
      <c r="A27" s="30" t="s">
        <v>1099</v>
      </c>
      <c r="B27" s="89" t="s">
        <v>1100</v>
      </c>
      <c r="C27" s="49">
        <v>29292.236318</v>
      </c>
      <c r="D27" s="28">
        <v>8.1</v>
      </c>
      <c r="F27" s="29"/>
      <c r="G27" s="134"/>
      <c r="H27" s="30"/>
      <c r="I27" s="89"/>
      <c r="J27" s="149"/>
      <c r="K27" s="124"/>
    </row>
    <row r="28" spans="1:11" ht="14.25" customHeight="1">
      <c r="A28" s="132" t="s">
        <v>1101</v>
      </c>
      <c r="B28" s="32" t="s">
        <v>1102</v>
      </c>
      <c r="C28" s="49">
        <v>1716930.293836</v>
      </c>
      <c r="D28" s="28">
        <v>17.3</v>
      </c>
      <c r="F28" s="29"/>
      <c r="G28" s="134"/>
      <c r="H28" s="132"/>
      <c r="I28" s="32"/>
      <c r="J28" s="149"/>
      <c r="K28" s="124"/>
    </row>
    <row r="29" spans="1:11" ht="14.25" customHeight="1">
      <c r="A29" s="132" t="s">
        <v>1103</v>
      </c>
      <c r="B29" s="32" t="s">
        <v>451</v>
      </c>
      <c r="C29" s="49">
        <v>1712410.280526</v>
      </c>
      <c r="D29" s="28">
        <v>17.4</v>
      </c>
      <c r="F29" s="29"/>
      <c r="G29" s="134"/>
      <c r="H29" s="132"/>
      <c r="I29" s="32"/>
      <c r="J29" s="149"/>
      <c r="K29" s="124"/>
    </row>
    <row r="30" spans="1:11" ht="14.25" customHeight="1">
      <c r="A30" s="132" t="s">
        <v>1104</v>
      </c>
      <c r="B30" s="32" t="s">
        <v>1105</v>
      </c>
      <c r="C30" s="49">
        <v>896786.474663</v>
      </c>
      <c r="D30" s="28">
        <v>15.6</v>
      </c>
      <c r="F30" s="29"/>
      <c r="G30" s="134"/>
      <c r="H30" s="132"/>
      <c r="I30" s="32"/>
      <c r="J30" s="149"/>
      <c r="K30" s="124"/>
    </row>
    <row r="31" spans="1:11" ht="14.25" customHeight="1">
      <c r="A31" s="132" t="s">
        <v>1106</v>
      </c>
      <c r="B31" s="32" t="s">
        <v>1107</v>
      </c>
      <c r="C31" s="49">
        <v>127434.502013</v>
      </c>
      <c r="D31" s="28">
        <v>32.1</v>
      </c>
      <c r="F31" s="29"/>
      <c r="G31" s="134"/>
      <c r="H31" s="132"/>
      <c r="I31" s="32"/>
      <c r="J31" s="149"/>
      <c r="K31" s="124"/>
    </row>
    <row r="32" spans="1:11" ht="14.25" customHeight="1">
      <c r="A32" s="132" t="s">
        <v>1108</v>
      </c>
      <c r="B32" s="137" t="s">
        <v>1109</v>
      </c>
      <c r="C32" s="49">
        <v>769351.97265</v>
      </c>
      <c r="D32" s="28">
        <v>13.3</v>
      </c>
      <c r="F32" s="29"/>
      <c r="G32" s="134"/>
      <c r="H32" s="132"/>
      <c r="I32" s="137"/>
      <c r="J32" s="149"/>
      <c r="K32" s="124"/>
    </row>
    <row r="33" spans="1:11" ht="14.25" customHeight="1">
      <c r="A33" s="140" t="s">
        <v>1110</v>
      </c>
      <c r="B33" s="141" t="s">
        <v>1111</v>
      </c>
      <c r="C33" s="49">
        <v>815623.805863</v>
      </c>
      <c r="D33" s="28">
        <v>19.5</v>
      </c>
      <c r="F33" s="29"/>
      <c r="G33" s="134"/>
      <c r="H33" s="140"/>
      <c r="I33" s="141"/>
      <c r="J33" s="149"/>
      <c r="K33" s="124"/>
    </row>
    <row r="34" spans="1:11" ht="14.25" customHeight="1">
      <c r="A34" s="132" t="s">
        <v>1106</v>
      </c>
      <c r="B34" s="32" t="s">
        <v>1107</v>
      </c>
      <c r="C34" s="49">
        <v>82327.742741</v>
      </c>
      <c r="D34" s="28">
        <v>8.8</v>
      </c>
      <c r="F34" s="29"/>
      <c r="G34" s="134"/>
      <c r="H34" s="132"/>
      <c r="I34" s="32"/>
      <c r="J34" s="149"/>
      <c r="K34" s="124"/>
    </row>
    <row r="35" spans="1:11" ht="14.25" customHeight="1">
      <c r="A35" s="132" t="s">
        <v>1108</v>
      </c>
      <c r="B35" s="137" t="s">
        <v>1109</v>
      </c>
      <c r="C35" s="49">
        <v>733197.231696</v>
      </c>
      <c r="D35" s="28">
        <v>20.9</v>
      </c>
      <c r="F35" s="29"/>
      <c r="G35" s="134"/>
      <c r="H35" s="132"/>
      <c r="I35" s="137"/>
      <c r="J35" s="149"/>
      <c r="K35" s="124"/>
    </row>
    <row r="36" spans="1:11" ht="14.25" customHeight="1">
      <c r="A36" s="132" t="s">
        <v>1112</v>
      </c>
      <c r="B36" s="32" t="s">
        <v>1113</v>
      </c>
      <c r="C36" s="49">
        <v>98.831426</v>
      </c>
      <c r="D36" s="28">
        <v>-70.9</v>
      </c>
      <c r="F36" s="29"/>
      <c r="G36" s="134"/>
      <c r="H36" s="132"/>
      <c r="I36" s="32"/>
      <c r="J36" s="149"/>
      <c r="K36" s="124"/>
    </row>
    <row r="37" spans="1:11" ht="14.25" customHeight="1">
      <c r="A37" s="30" t="s">
        <v>1114</v>
      </c>
      <c r="B37" s="32" t="s">
        <v>1115</v>
      </c>
      <c r="C37" s="142"/>
      <c r="D37" s="28"/>
      <c r="E37" s="106"/>
      <c r="F37" s="107"/>
      <c r="G37" s="134"/>
      <c r="H37" s="30"/>
      <c r="I37" s="32"/>
      <c r="J37" s="150"/>
      <c r="K37" s="124"/>
    </row>
    <row r="38" spans="1:11" ht="14.25" customHeight="1">
      <c r="A38" s="30" t="s">
        <v>1116</v>
      </c>
      <c r="B38" s="32" t="s">
        <v>1117</v>
      </c>
      <c r="C38" s="142"/>
      <c r="D38" s="28"/>
      <c r="F38" s="29"/>
      <c r="G38" s="134"/>
      <c r="H38" s="30"/>
      <c r="I38" s="32"/>
      <c r="J38" s="150"/>
      <c r="K38" s="124"/>
    </row>
    <row r="39" spans="1:11" ht="14.25" customHeight="1">
      <c r="A39" s="138" t="s">
        <v>1118</v>
      </c>
      <c r="B39" s="139" t="s">
        <v>1119</v>
      </c>
      <c r="C39" s="142"/>
      <c r="D39" s="28"/>
      <c r="F39" s="29"/>
      <c r="G39" s="134"/>
      <c r="H39" s="138"/>
      <c r="I39" s="139"/>
      <c r="J39" s="150"/>
      <c r="K39" s="124"/>
    </row>
    <row r="40" spans="1:11" ht="14.25" customHeight="1">
      <c r="A40" s="30" t="s">
        <v>1120</v>
      </c>
      <c r="B40" s="89" t="s">
        <v>1121</v>
      </c>
      <c r="C40" s="49">
        <v>4520.01331</v>
      </c>
      <c r="D40" s="28">
        <v>-15.4</v>
      </c>
      <c r="F40" s="29"/>
      <c r="G40" s="134"/>
      <c r="H40" s="30"/>
      <c r="I40" s="89"/>
      <c r="J40" s="149"/>
      <c r="K40" s="124"/>
    </row>
    <row r="41" spans="1:7" ht="3" customHeight="1">
      <c r="A41" s="54"/>
      <c r="B41" s="55"/>
      <c r="C41" s="56"/>
      <c r="D41" s="125"/>
      <c r="F41" s="29"/>
      <c r="G41" s="43"/>
    </row>
    <row r="42" spans="1:7" ht="14.25" customHeight="1">
      <c r="A42" s="143" t="s">
        <v>1122</v>
      </c>
      <c r="B42" s="144"/>
      <c r="C42" s="145"/>
      <c r="D42" s="146"/>
      <c r="F42" s="29"/>
      <c r="G42" s="43"/>
    </row>
    <row r="43" spans="1:4" ht="14.25" customHeight="1">
      <c r="A43" s="143" t="s">
        <v>1123</v>
      </c>
      <c r="B43" s="144"/>
      <c r="C43" s="145"/>
      <c r="D43" s="146"/>
    </row>
    <row r="44" spans="1:3" ht="14.25">
      <c r="A44" s="59"/>
      <c r="B44" s="59"/>
      <c r="C44" s="59"/>
    </row>
    <row r="45" spans="1:3" ht="14.25">
      <c r="A45" s="59"/>
      <c r="B45" s="59"/>
      <c r="C45" s="59"/>
    </row>
  </sheetData>
  <sheetProtection/>
  <mergeCells count="8">
    <mergeCell ref="A1:D1"/>
    <mergeCell ref="A2:D2"/>
    <mergeCell ref="A5:A7"/>
    <mergeCell ref="B5:B7"/>
    <mergeCell ref="C5:C7"/>
    <mergeCell ref="H5:H7"/>
    <mergeCell ref="I5:I7"/>
    <mergeCell ref="J5:J7"/>
  </mergeCells>
  <printOptions/>
  <pageMargins left="1.9694444444444446" right="1.9694444444444446" top="2.2" bottom="2.2" header="0" footer="0"/>
  <pageSetup horizontalDpi="600" verticalDpi="600" orientation="portrait" pageOrder="overThenDown" paperSize="9"/>
</worksheet>
</file>

<file path=xl/worksheets/sheet37.xml><?xml version="1.0" encoding="utf-8"?>
<worksheet xmlns="http://schemas.openxmlformats.org/spreadsheetml/2006/main" xmlns:r="http://schemas.openxmlformats.org/officeDocument/2006/relationships">
  <dimension ref="A1:H20"/>
  <sheetViews>
    <sheetView showZeros="0" view="pageBreakPreview" zoomScaleSheetLayoutView="100" workbookViewId="0" topLeftCell="A1">
      <selection activeCell="E8" sqref="E8:F12"/>
    </sheetView>
  </sheetViews>
  <sheetFormatPr defaultColWidth="9.00390625" defaultRowHeight="14.25"/>
  <cols>
    <col min="1" max="1" width="11.375" style="1" customWidth="1"/>
    <col min="2" max="2" width="19.25390625" style="1" customWidth="1"/>
    <col min="3" max="3" width="6.125" style="1" customWidth="1"/>
    <col min="4" max="4" width="9.25390625" style="1" customWidth="1"/>
    <col min="5" max="5" width="7.125" style="1" customWidth="1"/>
    <col min="6" max="6" width="5.50390625" style="1" customWidth="1"/>
    <col min="7" max="7" width="0.2421875" style="1" customWidth="1"/>
    <col min="8" max="8" width="9.00390625" style="1" hidden="1" customWidth="1"/>
    <col min="9" max="9" width="9.375" style="1" bestFit="1" customWidth="1"/>
    <col min="10" max="16384" width="9.00390625" style="1" customWidth="1"/>
  </cols>
  <sheetData>
    <row r="1" spans="1:6" ht="18.75" customHeight="1">
      <c r="A1" s="2" t="s">
        <v>1124</v>
      </c>
      <c r="B1" s="2"/>
      <c r="C1" s="2"/>
      <c r="D1" s="2"/>
      <c r="E1" s="2"/>
      <c r="F1" s="2"/>
    </row>
    <row r="2" spans="1:6" ht="16.5" customHeight="1">
      <c r="A2" s="3" t="s">
        <v>1023</v>
      </c>
      <c r="B2" s="4"/>
      <c r="C2" s="4"/>
      <c r="D2" s="4"/>
      <c r="E2" s="4"/>
      <c r="F2" s="4"/>
    </row>
    <row r="3" spans="1:6" s="116" customFormat="1" ht="13.5" customHeight="1">
      <c r="A3" s="117" t="s">
        <v>1125</v>
      </c>
      <c r="B3" s="25"/>
      <c r="C3" s="25"/>
      <c r="D3" s="25"/>
      <c r="E3" s="25"/>
      <c r="F3" s="40" t="s">
        <v>778</v>
      </c>
    </row>
    <row r="4" spans="1:6" ht="12.75" customHeight="1">
      <c r="A4" s="6" t="s">
        <v>4</v>
      </c>
      <c r="B4" s="46" t="s">
        <v>5</v>
      </c>
      <c r="C4" s="8" t="s">
        <v>764</v>
      </c>
      <c r="D4" s="46" t="s">
        <v>765</v>
      </c>
      <c r="E4" s="8">
        <v>2018</v>
      </c>
      <c r="F4" s="88" t="s">
        <v>1024</v>
      </c>
    </row>
    <row r="5" spans="1:6" ht="12.75" customHeight="1">
      <c r="A5" s="15"/>
      <c r="B5" s="11"/>
      <c r="C5" s="47"/>
      <c r="D5" s="11"/>
      <c r="E5" s="48"/>
      <c r="F5" s="15" t="s">
        <v>357</v>
      </c>
    </row>
    <row r="6" spans="1:6" ht="12.75" customHeight="1">
      <c r="A6" s="15"/>
      <c r="B6" s="11"/>
      <c r="C6" s="47"/>
      <c r="D6" s="11"/>
      <c r="E6" s="48"/>
      <c r="F6" s="15" t="s">
        <v>358</v>
      </c>
    </row>
    <row r="7" spans="1:6" ht="3" customHeight="1">
      <c r="A7" s="20"/>
      <c r="B7" s="21"/>
      <c r="C7" s="22"/>
      <c r="D7" s="22"/>
      <c r="E7" s="22"/>
      <c r="F7" s="22"/>
    </row>
    <row r="8" spans="1:8" ht="41.25" customHeight="1">
      <c r="A8" s="118" t="s">
        <v>1126</v>
      </c>
      <c r="B8" s="119" t="s">
        <v>1127</v>
      </c>
      <c r="C8" s="120" t="s">
        <v>1128</v>
      </c>
      <c r="D8" s="121" t="s">
        <v>1129</v>
      </c>
      <c r="E8" s="122">
        <v>52663.35</v>
      </c>
      <c r="F8" s="28">
        <v>1.3</v>
      </c>
      <c r="H8" s="29"/>
    </row>
    <row r="9" spans="1:8" ht="41.25" customHeight="1">
      <c r="A9" s="30" t="s">
        <v>1130</v>
      </c>
      <c r="B9" s="33" t="s">
        <v>1131</v>
      </c>
      <c r="C9" s="36" t="s">
        <v>1128</v>
      </c>
      <c r="D9" s="87" t="s">
        <v>1129</v>
      </c>
      <c r="E9" s="122">
        <v>18005.22</v>
      </c>
      <c r="F9" s="28">
        <v>15.2</v>
      </c>
      <c r="H9" s="29"/>
    </row>
    <row r="10" spans="1:8" ht="41.25" customHeight="1">
      <c r="A10" s="30" t="s">
        <v>1132</v>
      </c>
      <c r="B10" s="33" t="s">
        <v>1133</v>
      </c>
      <c r="C10" s="36" t="s">
        <v>1128</v>
      </c>
      <c r="D10" s="87" t="s">
        <v>1129</v>
      </c>
      <c r="E10" s="122">
        <v>25635.96</v>
      </c>
      <c r="F10" s="28">
        <v>-15.6</v>
      </c>
      <c r="H10" s="29"/>
    </row>
    <row r="11" spans="1:8" ht="41.25" customHeight="1">
      <c r="A11" s="30" t="s">
        <v>1134</v>
      </c>
      <c r="B11" s="123" t="s">
        <v>1135</v>
      </c>
      <c r="C11" s="36" t="s">
        <v>1128</v>
      </c>
      <c r="D11" s="87" t="s">
        <v>1129</v>
      </c>
      <c r="E11" s="122">
        <v>1493.05</v>
      </c>
      <c r="F11" s="28">
        <v>23.5</v>
      </c>
      <c r="H11" s="29"/>
    </row>
    <row r="12" spans="1:8" ht="41.25" customHeight="1">
      <c r="A12" s="30" t="s">
        <v>1136</v>
      </c>
      <c r="B12" s="33" t="s">
        <v>1137</v>
      </c>
      <c r="C12" s="36" t="s">
        <v>1128</v>
      </c>
      <c r="D12" s="87" t="s">
        <v>1129</v>
      </c>
      <c r="E12" s="122">
        <v>7529.12</v>
      </c>
      <c r="F12" s="28">
        <v>56.9</v>
      </c>
      <c r="H12" s="29"/>
    </row>
    <row r="13" spans="1:8" ht="41.25" customHeight="1">
      <c r="A13" s="30"/>
      <c r="B13" s="33"/>
      <c r="C13" s="25"/>
      <c r="D13" s="26"/>
      <c r="E13" s="40"/>
      <c r="F13" s="124"/>
      <c r="H13" s="29"/>
    </row>
    <row r="14" spans="1:8" ht="41.25" customHeight="1">
      <c r="A14" s="30"/>
      <c r="B14" s="123"/>
      <c r="C14" s="25"/>
      <c r="D14" s="26"/>
      <c r="E14" s="40"/>
      <c r="F14" s="124"/>
      <c r="H14" s="29"/>
    </row>
    <row r="15" spans="1:8" ht="41.25" customHeight="1">
      <c r="A15" s="30"/>
      <c r="B15" s="33"/>
      <c r="C15" s="25"/>
      <c r="D15" s="26"/>
      <c r="E15" s="40"/>
      <c r="F15" s="124"/>
      <c r="H15" s="29"/>
    </row>
    <row r="16" spans="1:8" ht="41.25" customHeight="1">
      <c r="A16" s="30"/>
      <c r="B16" s="33"/>
      <c r="C16" s="25"/>
      <c r="D16" s="26"/>
      <c r="E16" s="40"/>
      <c r="F16" s="124"/>
      <c r="H16" s="29"/>
    </row>
    <row r="17" spans="1:8" ht="3" customHeight="1">
      <c r="A17" s="54"/>
      <c r="B17" s="55"/>
      <c r="C17" s="56"/>
      <c r="D17" s="56"/>
      <c r="E17" s="56"/>
      <c r="F17" s="125"/>
      <c r="H17" s="29"/>
    </row>
    <row r="18" ht="1.5" customHeight="1"/>
    <row r="19" spans="1:6" ht="14.25">
      <c r="A19" s="126" t="s">
        <v>1138</v>
      </c>
      <c r="B19" s="126"/>
      <c r="C19" s="126"/>
      <c r="D19" s="126"/>
      <c r="E19" s="126"/>
      <c r="F19" s="126"/>
    </row>
    <row r="20" spans="1:5" ht="14.25">
      <c r="A20" s="59"/>
      <c r="B20" s="59"/>
      <c r="C20" s="59"/>
      <c r="D20" s="59"/>
      <c r="E20" s="59"/>
    </row>
  </sheetData>
  <sheetProtection/>
  <mergeCells count="8">
    <mergeCell ref="A1:F1"/>
    <mergeCell ref="A2:F2"/>
    <mergeCell ref="A19:F19"/>
    <mergeCell ref="A4:A6"/>
    <mergeCell ref="B4:B6"/>
    <mergeCell ref="C4:C6"/>
    <mergeCell ref="D4:D6"/>
    <mergeCell ref="E4:E6"/>
  </mergeCells>
  <printOptions/>
  <pageMargins left="1.9694444444444446" right="1.9694444444444446" top="2.2" bottom="2.2" header="0" footer="0"/>
  <pageSetup horizontalDpi="600" verticalDpi="600" orientation="portrait" pageOrder="overThenDown" paperSize="9"/>
</worksheet>
</file>

<file path=xl/worksheets/sheet38.xml><?xml version="1.0" encoding="utf-8"?>
<worksheet xmlns="http://schemas.openxmlformats.org/spreadsheetml/2006/main" xmlns:r="http://schemas.openxmlformats.org/officeDocument/2006/relationships">
  <dimension ref="A1:M30"/>
  <sheetViews>
    <sheetView showGridLines="0" showZeros="0" view="pageBreakPreview" zoomScaleSheetLayoutView="100" workbookViewId="0" topLeftCell="A1">
      <selection activeCell="E8" sqref="E8:F29"/>
    </sheetView>
  </sheetViews>
  <sheetFormatPr defaultColWidth="9.00390625" defaultRowHeight="14.25"/>
  <cols>
    <col min="1" max="1" width="18.75390625" style="1" customWidth="1"/>
    <col min="2" max="2" width="24.00390625" style="1" customWidth="1"/>
    <col min="3" max="3" width="4.75390625" style="1" customWidth="1"/>
    <col min="4" max="4" width="6.75390625" style="1" customWidth="1"/>
    <col min="5" max="6" width="6.25390625" style="1" customWidth="1"/>
    <col min="7" max="7" width="0.2421875" style="1" customWidth="1"/>
    <col min="8" max="8" width="9.00390625" style="1" hidden="1" customWidth="1"/>
    <col min="9" max="12" width="9.00390625" style="1" customWidth="1"/>
    <col min="13" max="13" width="13.75390625" style="1" bestFit="1" customWidth="1"/>
    <col min="14" max="16384" width="9.00390625" style="1" customWidth="1"/>
  </cols>
  <sheetData>
    <row r="1" spans="1:6" ht="18.75" customHeight="1">
      <c r="A1" s="2" t="s">
        <v>1139</v>
      </c>
      <c r="B1" s="2"/>
      <c r="C1" s="2"/>
      <c r="D1" s="2"/>
      <c r="E1" s="2"/>
      <c r="F1" s="2"/>
    </row>
    <row r="2" spans="1:6" ht="16.5" customHeight="1">
      <c r="A2" s="3" t="s">
        <v>1140</v>
      </c>
      <c r="B2" s="4"/>
      <c r="C2" s="4"/>
      <c r="D2" s="4"/>
      <c r="E2" s="4"/>
      <c r="F2" s="4"/>
    </row>
    <row r="3" spans="1:6" ht="13.5" customHeight="1">
      <c r="A3" s="5"/>
      <c r="B3" s="5"/>
      <c r="C3" s="5"/>
      <c r="D3" s="5"/>
      <c r="E3" s="5"/>
      <c r="F3" s="5"/>
    </row>
    <row r="4" spans="1:6" ht="13.5" customHeight="1">
      <c r="A4" s="6" t="s">
        <v>4</v>
      </c>
      <c r="B4" s="7" t="s">
        <v>5</v>
      </c>
      <c r="C4" s="9" t="s">
        <v>764</v>
      </c>
      <c r="D4" s="99" t="s">
        <v>765</v>
      </c>
      <c r="E4" s="9">
        <v>2018</v>
      </c>
      <c r="F4" s="88" t="s">
        <v>1141</v>
      </c>
    </row>
    <row r="5" spans="1:6" ht="13.5" customHeight="1">
      <c r="A5" s="10"/>
      <c r="B5" s="11"/>
      <c r="C5" s="13"/>
      <c r="D5" s="48"/>
      <c r="E5" s="13"/>
      <c r="F5" s="15" t="s">
        <v>357</v>
      </c>
    </row>
    <row r="6" spans="1:6" ht="13.5" customHeight="1">
      <c r="A6" s="16"/>
      <c r="B6" s="17"/>
      <c r="C6" s="19"/>
      <c r="D6" s="100"/>
      <c r="E6" s="19"/>
      <c r="F6" s="15" t="s">
        <v>358</v>
      </c>
    </row>
    <row r="7" spans="1:6" ht="3" customHeight="1">
      <c r="A7" s="20"/>
      <c r="B7" s="21"/>
      <c r="C7" s="22"/>
      <c r="D7" s="22"/>
      <c r="E7" s="22"/>
      <c r="F7" s="22"/>
    </row>
    <row r="8" spans="1:13" ht="23.25" customHeight="1">
      <c r="A8" s="30" t="s">
        <v>1142</v>
      </c>
      <c r="B8" s="33" t="s">
        <v>1143</v>
      </c>
      <c r="C8" s="25" t="s">
        <v>1144</v>
      </c>
      <c r="D8" s="101" t="s">
        <v>1052</v>
      </c>
      <c r="E8" s="34">
        <v>8</v>
      </c>
      <c r="F8" s="102" t="s">
        <v>1053</v>
      </c>
      <c r="H8" s="103"/>
      <c r="M8" s="29"/>
    </row>
    <row r="9" spans="1:13" ht="18" customHeight="1">
      <c r="A9" s="30" t="s">
        <v>1145</v>
      </c>
      <c r="B9" s="89" t="s">
        <v>1146</v>
      </c>
      <c r="C9" s="25" t="s">
        <v>1147</v>
      </c>
      <c r="D9" s="101" t="s">
        <v>1148</v>
      </c>
      <c r="E9" s="104">
        <v>770</v>
      </c>
      <c r="F9" s="105">
        <v>-0.3</v>
      </c>
      <c r="G9" s="106"/>
      <c r="H9" s="107"/>
      <c r="M9" s="29"/>
    </row>
    <row r="10" spans="1:13" ht="18" customHeight="1">
      <c r="A10" s="30" t="s">
        <v>1149</v>
      </c>
      <c r="B10" s="89" t="s">
        <v>1150</v>
      </c>
      <c r="C10" s="25" t="s">
        <v>1147</v>
      </c>
      <c r="D10" s="101" t="s">
        <v>1148</v>
      </c>
      <c r="E10" s="108">
        <v>3500</v>
      </c>
      <c r="F10" s="105">
        <v>-2.2</v>
      </c>
      <c r="G10" s="106"/>
      <c r="H10" s="107"/>
      <c r="M10" s="29"/>
    </row>
    <row r="11" spans="1:13" ht="18" customHeight="1">
      <c r="A11" s="30" t="s">
        <v>1151</v>
      </c>
      <c r="B11" s="89" t="s">
        <v>1152</v>
      </c>
      <c r="C11" s="25" t="s">
        <v>1147</v>
      </c>
      <c r="D11" s="101" t="s">
        <v>1148</v>
      </c>
      <c r="E11" s="109">
        <v>10834</v>
      </c>
      <c r="F11" s="105">
        <v>0.5</v>
      </c>
      <c r="H11" s="29"/>
      <c r="M11" s="29"/>
    </row>
    <row r="12" spans="1:13" ht="18" customHeight="1">
      <c r="A12" s="30" t="s">
        <v>1153</v>
      </c>
      <c r="B12" s="89" t="s">
        <v>1154</v>
      </c>
      <c r="C12" s="25" t="s">
        <v>1147</v>
      </c>
      <c r="D12" s="101" t="s">
        <v>1148</v>
      </c>
      <c r="E12" s="109">
        <v>3569</v>
      </c>
      <c r="F12" s="105">
        <v>-1.5</v>
      </c>
      <c r="H12" s="29"/>
      <c r="M12" s="29"/>
    </row>
    <row r="13" spans="1:13" ht="22.5" customHeight="1">
      <c r="A13" s="30" t="s">
        <v>1155</v>
      </c>
      <c r="B13" s="33" t="s">
        <v>1156</v>
      </c>
      <c r="C13" s="25" t="s">
        <v>778</v>
      </c>
      <c r="D13" s="101" t="s">
        <v>778</v>
      </c>
      <c r="E13" s="109">
        <v>96</v>
      </c>
      <c r="F13" s="110" t="s">
        <v>1157</v>
      </c>
      <c r="H13" s="29"/>
      <c r="M13" s="29"/>
    </row>
    <row r="14" spans="1:13" ht="18" customHeight="1">
      <c r="A14" s="30" t="s">
        <v>1158</v>
      </c>
      <c r="B14" s="89" t="s">
        <v>1159</v>
      </c>
      <c r="C14" s="36" t="s">
        <v>1144</v>
      </c>
      <c r="D14" s="101" t="s">
        <v>1052</v>
      </c>
      <c r="E14" s="109">
        <v>21</v>
      </c>
      <c r="F14" s="102" t="s">
        <v>1053</v>
      </c>
      <c r="H14" s="29"/>
      <c r="M14" s="29"/>
    </row>
    <row r="15" spans="1:13" ht="18" customHeight="1">
      <c r="A15" s="30" t="s">
        <v>1145</v>
      </c>
      <c r="B15" s="89" t="s">
        <v>1146</v>
      </c>
      <c r="C15" s="25" t="s">
        <v>1147</v>
      </c>
      <c r="D15" s="101" t="s">
        <v>1148</v>
      </c>
      <c r="E15" s="109">
        <v>1365</v>
      </c>
      <c r="F15" s="105">
        <v>-1.1</v>
      </c>
      <c r="H15" s="29"/>
      <c r="M15" s="29"/>
    </row>
    <row r="16" spans="1:13" ht="18" customHeight="1">
      <c r="A16" s="30" t="s">
        <v>1149</v>
      </c>
      <c r="B16" s="89" t="s">
        <v>1150</v>
      </c>
      <c r="C16" s="25" t="s">
        <v>1147</v>
      </c>
      <c r="D16" s="101" t="s">
        <v>1148</v>
      </c>
      <c r="E16" s="109">
        <v>7660</v>
      </c>
      <c r="F16" s="105">
        <v>5.2</v>
      </c>
      <c r="H16" s="29"/>
      <c r="M16" s="29"/>
    </row>
    <row r="17" spans="1:13" ht="18" customHeight="1">
      <c r="A17" s="30" t="s">
        <v>1151</v>
      </c>
      <c r="B17" s="89" t="s">
        <v>1152</v>
      </c>
      <c r="C17" s="25" t="s">
        <v>1147</v>
      </c>
      <c r="D17" s="101" t="s">
        <v>1148</v>
      </c>
      <c r="E17" s="109">
        <v>21031</v>
      </c>
      <c r="F17" s="111">
        <v>8.6</v>
      </c>
      <c r="H17" s="29"/>
      <c r="M17" s="29"/>
    </row>
    <row r="18" spans="1:13" ht="18" customHeight="1">
      <c r="A18" s="30" t="s">
        <v>1153</v>
      </c>
      <c r="B18" s="33" t="s">
        <v>1154</v>
      </c>
      <c r="C18" s="36" t="s">
        <v>1147</v>
      </c>
      <c r="D18" s="101" t="s">
        <v>1148</v>
      </c>
      <c r="E18" s="109">
        <v>5782</v>
      </c>
      <c r="F18" s="105">
        <v>-2.1</v>
      </c>
      <c r="H18" s="29"/>
      <c r="M18" s="29"/>
    </row>
    <row r="19" spans="1:13" ht="18" customHeight="1">
      <c r="A19" s="30" t="s">
        <v>1160</v>
      </c>
      <c r="B19" s="89" t="s">
        <v>1161</v>
      </c>
      <c r="C19" s="25" t="s">
        <v>778</v>
      </c>
      <c r="D19" s="101" t="s">
        <v>778</v>
      </c>
      <c r="E19" s="109">
        <v>115.2</v>
      </c>
      <c r="F19" s="110" t="s">
        <v>1162</v>
      </c>
      <c r="H19" s="29"/>
      <c r="M19" s="29"/>
    </row>
    <row r="20" spans="1:13" ht="24" customHeight="1">
      <c r="A20" s="23" t="s">
        <v>1163</v>
      </c>
      <c r="B20" s="89" t="s">
        <v>1164</v>
      </c>
      <c r="C20" s="25" t="s">
        <v>1144</v>
      </c>
      <c r="D20" s="101" t="s">
        <v>1052</v>
      </c>
      <c r="E20" s="109">
        <v>1</v>
      </c>
      <c r="F20" s="102" t="s">
        <v>1053</v>
      </c>
      <c r="H20" s="29"/>
      <c r="M20" s="29"/>
    </row>
    <row r="21" spans="1:13" ht="18" customHeight="1">
      <c r="A21" s="30" t="s">
        <v>1165</v>
      </c>
      <c r="B21" s="89" t="s">
        <v>1150</v>
      </c>
      <c r="C21" s="25" t="s">
        <v>1147</v>
      </c>
      <c r="D21" s="101" t="s">
        <v>1148</v>
      </c>
      <c r="E21" s="109">
        <v>615</v>
      </c>
      <c r="F21" s="105">
        <v>7.8</v>
      </c>
      <c r="H21" s="29"/>
      <c r="M21" s="29"/>
    </row>
    <row r="22" spans="1:13" ht="18" customHeight="1">
      <c r="A22" s="30" t="s">
        <v>1166</v>
      </c>
      <c r="B22" s="89" t="s">
        <v>1152</v>
      </c>
      <c r="C22" s="25" t="s">
        <v>1147</v>
      </c>
      <c r="D22" s="101" t="s">
        <v>1148</v>
      </c>
      <c r="E22" s="109">
        <v>1500</v>
      </c>
      <c r="F22" s="105">
        <v>7.9</v>
      </c>
      <c r="H22" s="29"/>
      <c r="M22" s="29"/>
    </row>
    <row r="23" spans="1:13" ht="18" customHeight="1">
      <c r="A23" s="30" t="s">
        <v>1167</v>
      </c>
      <c r="B23" s="89" t="s">
        <v>1168</v>
      </c>
      <c r="C23" s="25" t="s">
        <v>1144</v>
      </c>
      <c r="D23" s="101" t="s">
        <v>1052</v>
      </c>
      <c r="E23" s="34">
        <v>116</v>
      </c>
      <c r="F23" s="105">
        <v>-0.8</v>
      </c>
      <c r="H23" s="29"/>
      <c r="M23" s="29"/>
    </row>
    <row r="24" spans="1:13" ht="18" customHeight="1">
      <c r="A24" s="30" t="s">
        <v>1145</v>
      </c>
      <c r="B24" s="89" t="s">
        <v>1146</v>
      </c>
      <c r="C24" s="25" t="s">
        <v>1147</v>
      </c>
      <c r="D24" s="101" t="s">
        <v>1148</v>
      </c>
      <c r="E24" s="108">
        <v>2331</v>
      </c>
      <c r="F24" s="105">
        <v>-0.2</v>
      </c>
      <c r="H24" s="29"/>
      <c r="M24" s="29"/>
    </row>
    <row r="25" spans="1:13" ht="18" customHeight="1">
      <c r="A25" s="30" t="s">
        <v>1149</v>
      </c>
      <c r="B25" s="89" t="s">
        <v>1150</v>
      </c>
      <c r="C25" s="25" t="s">
        <v>1147</v>
      </c>
      <c r="D25" s="101" t="s">
        <v>1148</v>
      </c>
      <c r="E25" s="108">
        <v>7741</v>
      </c>
      <c r="F25" s="102">
        <v>5.5</v>
      </c>
      <c r="H25" s="29"/>
      <c r="M25" s="29"/>
    </row>
    <row r="26" spans="1:13" ht="18" customHeight="1">
      <c r="A26" s="30" t="s">
        <v>1151</v>
      </c>
      <c r="B26" s="89" t="s">
        <v>1152</v>
      </c>
      <c r="C26" s="25" t="s">
        <v>1147</v>
      </c>
      <c r="D26" s="101" t="s">
        <v>1148</v>
      </c>
      <c r="E26" s="34">
        <v>44463</v>
      </c>
      <c r="F26" s="105">
        <v>1</v>
      </c>
      <c r="H26" s="29"/>
      <c r="M26" s="29"/>
    </row>
    <row r="27" spans="1:13" ht="18" customHeight="1">
      <c r="A27" s="30" t="s">
        <v>1153</v>
      </c>
      <c r="B27" s="89" t="s">
        <v>1154</v>
      </c>
      <c r="C27" s="25" t="s">
        <v>1147</v>
      </c>
      <c r="D27" s="101" t="s">
        <v>1148</v>
      </c>
      <c r="E27" s="34">
        <v>7296</v>
      </c>
      <c r="F27" s="105">
        <v>4.5</v>
      </c>
      <c r="H27" s="29"/>
      <c r="M27" s="29"/>
    </row>
    <row r="28" spans="1:13" ht="18" customHeight="1">
      <c r="A28" s="30" t="s">
        <v>1169</v>
      </c>
      <c r="B28" s="89" t="s">
        <v>1170</v>
      </c>
      <c r="C28" s="25" t="s">
        <v>778</v>
      </c>
      <c r="D28" s="101" t="s">
        <v>778</v>
      </c>
      <c r="E28" s="34">
        <v>100</v>
      </c>
      <c r="F28" s="102" t="s">
        <v>1053</v>
      </c>
      <c r="H28" s="29"/>
      <c r="M28" s="29"/>
    </row>
    <row r="29" spans="1:13" ht="21" customHeight="1">
      <c r="A29" s="65" t="s">
        <v>1171</v>
      </c>
      <c r="B29" s="112" t="s">
        <v>1172</v>
      </c>
      <c r="C29" s="67" t="s">
        <v>1147</v>
      </c>
      <c r="D29" s="113" t="s">
        <v>1148</v>
      </c>
      <c r="E29" s="114">
        <v>20603</v>
      </c>
      <c r="F29" s="115">
        <v>-2.5</v>
      </c>
      <c r="H29" s="29"/>
      <c r="M29" s="29"/>
    </row>
    <row r="30" ht="14.25">
      <c r="M30" s="29"/>
    </row>
  </sheetData>
  <sheetProtection/>
  <mergeCells count="7">
    <mergeCell ref="A1:F1"/>
    <mergeCell ref="A2:F2"/>
    <mergeCell ref="A4:A6"/>
    <mergeCell ref="B4:B6"/>
    <mergeCell ref="C4:C6"/>
    <mergeCell ref="D4:D6"/>
    <mergeCell ref="E4:E6"/>
  </mergeCells>
  <dataValidations count="1">
    <dataValidation operator="greaterThanOrEqual" allowBlank="1" showInputMessage="1" showErrorMessage="1" sqref="E10:E13"/>
  </dataValidations>
  <printOptions/>
  <pageMargins left="1.9694444444444446" right="1.55" top="1.6194444444444445" bottom="1.6895833333333334" header="0" footer="0"/>
  <pageSetup horizontalDpi="600" verticalDpi="600" orientation="portrait" pageOrder="overThenDown" paperSize="9"/>
</worksheet>
</file>

<file path=xl/worksheets/sheet39.xml><?xml version="1.0" encoding="utf-8"?>
<worksheet xmlns="http://schemas.openxmlformats.org/spreadsheetml/2006/main" xmlns:r="http://schemas.openxmlformats.org/officeDocument/2006/relationships">
  <dimension ref="A1:F18"/>
  <sheetViews>
    <sheetView showZeros="0" view="pageBreakPreview" zoomScaleSheetLayoutView="100" workbookViewId="0" topLeftCell="A1">
      <selection activeCell="E8" sqref="E8:F16"/>
    </sheetView>
  </sheetViews>
  <sheetFormatPr defaultColWidth="9.00390625" defaultRowHeight="14.25"/>
  <cols>
    <col min="1" max="1" width="17.625" style="1" customWidth="1"/>
    <col min="2" max="2" width="13.125" style="1" customWidth="1"/>
    <col min="3" max="3" width="5.00390625" style="1" customWidth="1"/>
    <col min="4" max="4" width="7.25390625" style="1" customWidth="1"/>
    <col min="5" max="5" width="5.625" style="1" customWidth="1"/>
    <col min="6" max="6" width="7.00390625" style="1" customWidth="1"/>
    <col min="7" max="7" width="0.2421875" style="1" customWidth="1"/>
    <col min="8" max="8" width="1.00390625" style="1" customWidth="1"/>
    <col min="9" max="16384" width="9.00390625" style="1" customWidth="1"/>
  </cols>
  <sheetData>
    <row r="1" spans="1:6" ht="18.75" customHeight="1">
      <c r="A1" s="76" t="s">
        <v>1173</v>
      </c>
      <c r="B1" s="76"/>
      <c r="C1" s="76"/>
      <c r="D1" s="76"/>
      <c r="E1" s="76"/>
      <c r="F1" s="76"/>
    </row>
    <row r="2" spans="1:6" ht="16.5" customHeight="1">
      <c r="A2" s="77" t="s">
        <v>1174</v>
      </c>
      <c r="B2" s="77"/>
      <c r="C2" s="77"/>
      <c r="D2" s="77"/>
      <c r="E2" s="77"/>
      <c r="F2" s="77"/>
    </row>
    <row r="3" spans="1:6" ht="15" customHeight="1">
      <c r="A3" s="5"/>
      <c r="B3" s="5"/>
      <c r="C3" s="5"/>
      <c r="D3" s="5"/>
      <c r="E3" s="5"/>
      <c r="F3" s="5"/>
    </row>
    <row r="4" spans="1:6" ht="12.75" customHeight="1">
      <c r="A4" s="6" t="s">
        <v>4</v>
      </c>
      <c r="B4" s="46" t="s">
        <v>5</v>
      </c>
      <c r="C4" s="8" t="s">
        <v>764</v>
      </c>
      <c r="D4" s="46" t="s">
        <v>765</v>
      </c>
      <c r="E4" s="8">
        <v>2017</v>
      </c>
      <c r="F4" s="88" t="s">
        <v>1141</v>
      </c>
    </row>
    <row r="5" spans="1:6" ht="12.75" customHeight="1">
      <c r="A5" s="15"/>
      <c r="B5" s="11"/>
      <c r="C5" s="47"/>
      <c r="D5" s="11"/>
      <c r="E5" s="48"/>
      <c r="F5" s="15" t="s">
        <v>357</v>
      </c>
    </row>
    <row r="6" spans="1:6" ht="12.75" customHeight="1">
      <c r="A6" s="15"/>
      <c r="B6" s="11"/>
      <c r="C6" s="47"/>
      <c r="D6" s="11"/>
      <c r="E6" s="48"/>
      <c r="F6" s="15" t="s">
        <v>358</v>
      </c>
    </row>
    <row r="7" spans="1:6" ht="3" customHeight="1">
      <c r="A7" s="20"/>
      <c r="B7" s="21"/>
      <c r="C7" s="22"/>
      <c r="D7" s="22"/>
      <c r="E7" s="22"/>
      <c r="F7" s="22"/>
    </row>
    <row r="8" spans="1:6" ht="33" customHeight="1">
      <c r="A8" s="30" t="s">
        <v>1175</v>
      </c>
      <c r="B8" s="31" t="s">
        <v>1176</v>
      </c>
      <c r="C8" s="25" t="s">
        <v>1177</v>
      </c>
      <c r="D8" s="25" t="s">
        <v>1052</v>
      </c>
      <c r="E8" s="27" t="s">
        <v>21</v>
      </c>
      <c r="F8" s="28" t="s">
        <v>21</v>
      </c>
    </row>
    <row r="9" spans="1:6" ht="33" customHeight="1">
      <c r="A9" s="30" t="s">
        <v>1178</v>
      </c>
      <c r="B9" s="31" t="s">
        <v>1179</v>
      </c>
      <c r="C9" s="25" t="s">
        <v>1177</v>
      </c>
      <c r="D9" s="25" t="s">
        <v>1052</v>
      </c>
      <c r="E9" s="27">
        <v>1</v>
      </c>
      <c r="F9" s="50" t="s">
        <v>1053</v>
      </c>
    </row>
    <row r="10" spans="1:6" ht="33" customHeight="1">
      <c r="A10" s="30" t="s">
        <v>1180</v>
      </c>
      <c r="B10" s="31" t="s">
        <v>1181</v>
      </c>
      <c r="C10" s="25" t="s">
        <v>1177</v>
      </c>
      <c r="D10" s="25" t="s">
        <v>1052</v>
      </c>
      <c r="E10" s="27">
        <v>1</v>
      </c>
      <c r="F10" s="50" t="s">
        <v>1053</v>
      </c>
    </row>
    <row r="11" spans="1:6" ht="33" customHeight="1">
      <c r="A11" s="30" t="s">
        <v>1182</v>
      </c>
      <c r="B11" s="89" t="s">
        <v>1183</v>
      </c>
      <c r="C11" s="90" t="s">
        <v>1177</v>
      </c>
      <c r="D11" s="25" t="s">
        <v>1052</v>
      </c>
      <c r="E11" s="27">
        <v>1</v>
      </c>
      <c r="F11" s="50" t="s">
        <v>1053</v>
      </c>
    </row>
    <row r="12" spans="1:6" ht="33" customHeight="1">
      <c r="A12" s="30" t="s">
        <v>1184</v>
      </c>
      <c r="B12" s="33" t="s">
        <v>1185</v>
      </c>
      <c r="C12" s="90" t="s">
        <v>1186</v>
      </c>
      <c r="D12" s="25" t="s">
        <v>1052</v>
      </c>
      <c r="E12" s="27">
        <v>1</v>
      </c>
      <c r="F12" s="50" t="s">
        <v>1053</v>
      </c>
    </row>
    <row r="13" spans="1:6" ht="33" customHeight="1">
      <c r="A13" s="30" t="s">
        <v>1187</v>
      </c>
      <c r="B13" s="33" t="s">
        <v>1188</v>
      </c>
      <c r="C13" s="90" t="s">
        <v>778</v>
      </c>
      <c r="D13" s="90" t="s">
        <v>21</v>
      </c>
      <c r="E13" s="27" t="s">
        <v>21</v>
      </c>
      <c r="F13" s="50" t="s">
        <v>21</v>
      </c>
    </row>
    <row r="14" spans="1:6" ht="33" customHeight="1">
      <c r="A14" s="30" t="s">
        <v>1189</v>
      </c>
      <c r="B14" s="33" t="s">
        <v>1190</v>
      </c>
      <c r="C14" s="90" t="s">
        <v>778</v>
      </c>
      <c r="D14" s="90" t="s">
        <v>21</v>
      </c>
      <c r="E14" s="27" t="s">
        <v>21</v>
      </c>
      <c r="F14" s="50" t="s">
        <v>21</v>
      </c>
    </row>
    <row r="15" spans="1:6" ht="33" customHeight="1">
      <c r="A15" s="30"/>
      <c r="B15" s="33"/>
      <c r="C15" s="90"/>
      <c r="D15" s="91"/>
      <c r="E15" s="27"/>
      <c r="F15" s="28"/>
    </row>
    <row r="16" spans="1:6" ht="33" customHeight="1">
      <c r="A16" s="30"/>
      <c r="B16" s="33"/>
      <c r="C16" s="90"/>
      <c r="D16" s="91"/>
      <c r="E16" s="27"/>
      <c r="F16" s="28"/>
    </row>
    <row r="17" spans="1:6" ht="33" customHeight="1">
      <c r="A17" s="65"/>
      <c r="B17" s="92"/>
      <c r="C17" s="93"/>
      <c r="D17" s="94"/>
      <c r="E17" s="95"/>
      <c r="F17" s="96"/>
    </row>
    <row r="18" spans="1:6" ht="14.25">
      <c r="A18" s="97" t="s">
        <v>1191</v>
      </c>
      <c r="B18" s="98"/>
      <c r="C18" s="98"/>
      <c r="D18" s="98"/>
      <c r="E18" s="98"/>
      <c r="F18" s="98"/>
    </row>
  </sheetData>
  <sheetProtection/>
  <mergeCells count="7">
    <mergeCell ref="A1:F1"/>
    <mergeCell ref="A2:F2"/>
    <mergeCell ref="A4:A6"/>
    <mergeCell ref="B4:B6"/>
    <mergeCell ref="C4:C6"/>
    <mergeCell ref="D4:D6"/>
    <mergeCell ref="E4:E6"/>
  </mergeCells>
  <printOptions/>
  <pageMargins left="1.9694444444444446" right="1.729861111111111" top="2.2" bottom="2.2" header="0" footer="0"/>
  <pageSetup horizontalDpi="600" verticalDpi="600" orientation="portrait" pageOrder="overThenDown" paperSize="9"/>
</worksheet>
</file>

<file path=xl/worksheets/sheet4.xml><?xml version="1.0" encoding="utf-8"?>
<worksheet xmlns="http://schemas.openxmlformats.org/spreadsheetml/2006/main" xmlns:r="http://schemas.openxmlformats.org/officeDocument/2006/relationships">
  <dimension ref="A1:X32"/>
  <sheetViews>
    <sheetView showZeros="0" view="pageBreakPreview" zoomScale="115" zoomScaleSheetLayoutView="115" workbookViewId="0" topLeftCell="A1">
      <selection activeCell="C10" sqref="C10:J26"/>
    </sheetView>
  </sheetViews>
  <sheetFormatPr defaultColWidth="9.00390625" defaultRowHeight="14.25"/>
  <cols>
    <col min="1" max="1" width="20.00390625" style="389" customWidth="1"/>
    <col min="2" max="2" width="25.875" style="389" customWidth="1"/>
    <col min="3" max="8" width="5.875" style="389" customWidth="1"/>
    <col min="9" max="10" width="11.125" style="389" customWidth="1"/>
    <col min="11" max="11" width="0.2421875" style="389" customWidth="1"/>
    <col min="12" max="12" width="9.00390625" style="389" hidden="1" customWidth="1"/>
    <col min="13" max="20" width="5.125" style="389" customWidth="1"/>
    <col min="21" max="16384" width="9.00390625" style="389" customWidth="1"/>
  </cols>
  <sheetData>
    <row r="1" spans="1:10" ht="18.75" customHeight="1">
      <c r="A1" s="840" t="s">
        <v>52</v>
      </c>
      <c r="B1" s="840"/>
      <c r="C1" s="840"/>
      <c r="D1" s="841" t="s">
        <v>101</v>
      </c>
      <c r="E1" s="841"/>
      <c r="F1" s="841"/>
      <c r="G1" s="841"/>
      <c r="H1" s="841"/>
      <c r="I1" s="841"/>
      <c r="J1" s="841"/>
    </row>
    <row r="2" spans="1:10" ht="18.75" customHeight="1">
      <c r="A2" s="840" t="s">
        <v>156</v>
      </c>
      <c r="B2" s="840"/>
      <c r="C2" s="840"/>
      <c r="D2" s="1076" t="s">
        <v>157</v>
      </c>
      <c r="E2" s="1076"/>
      <c r="F2" s="1076"/>
      <c r="G2" s="1076"/>
      <c r="H2" s="1076"/>
      <c r="I2" s="1076"/>
      <c r="J2" s="1076"/>
    </row>
    <row r="3" spans="1:10" ht="3.75" customHeight="1">
      <c r="A3" s="842"/>
      <c r="B3" s="842"/>
      <c r="C3" s="842"/>
      <c r="D3" s="842"/>
      <c r="E3" s="842"/>
      <c r="F3" s="842"/>
      <c r="G3" s="842"/>
      <c r="H3" s="842"/>
      <c r="I3" s="842"/>
      <c r="J3" s="842"/>
    </row>
    <row r="4" spans="1:10" ht="13.5" customHeight="1">
      <c r="A4" s="843" t="s">
        <v>4</v>
      </c>
      <c r="B4" s="844" t="s">
        <v>5</v>
      </c>
      <c r="C4" s="845">
        <v>2010</v>
      </c>
      <c r="D4" s="1069">
        <v>2011</v>
      </c>
      <c r="E4" s="1069">
        <v>2012</v>
      </c>
      <c r="F4" s="1069">
        <v>2013</v>
      </c>
      <c r="G4" s="1069">
        <v>2014</v>
      </c>
      <c r="H4" s="1069">
        <v>2015</v>
      </c>
      <c r="I4" s="845" t="s">
        <v>56</v>
      </c>
      <c r="J4" s="845" t="s">
        <v>57</v>
      </c>
    </row>
    <row r="5" spans="1:10" ht="13.5" customHeight="1">
      <c r="A5" s="847"/>
      <c r="B5" s="848"/>
      <c r="C5" s="849"/>
      <c r="D5" s="1070"/>
      <c r="E5" s="1070"/>
      <c r="F5" s="1070"/>
      <c r="G5" s="1070"/>
      <c r="H5" s="1070"/>
      <c r="I5" s="849" t="s">
        <v>58</v>
      </c>
      <c r="J5" s="849" t="s">
        <v>59</v>
      </c>
    </row>
    <row r="6" spans="1:10" ht="13.5" customHeight="1">
      <c r="A6" s="847"/>
      <c r="B6" s="848"/>
      <c r="C6" s="849"/>
      <c r="D6" s="1070"/>
      <c r="E6" s="1070"/>
      <c r="F6" s="1070"/>
      <c r="G6" s="1070"/>
      <c r="H6" s="1070"/>
      <c r="I6" s="851" t="s">
        <v>158</v>
      </c>
      <c r="J6" s="851" t="s">
        <v>159</v>
      </c>
    </row>
    <row r="7" spans="1:10" ht="13.5" customHeight="1">
      <c r="A7" s="847"/>
      <c r="B7" s="848"/>
      <c r="C7" s="849"/>
      <c r="D7" s="1070"/>
      <c r="E7" s="1070"/>
      <c r="F7" s="1070"/>
      <c r="G7" s="1070"/>
      <c r="H7" s="1070"/>
      <c r="I7" s="851" t="s">
        <v>160</v>
      </c>
      <c r="J7" s="851" t="s">
        <v>160</v>
      </c>
    </row>
    <row r="8" spans="1:10" ht="13.5" customHeight="1">
      <c r="A8" s="852"/>
      <c r="B8" s="853"/>
      <c r="C8" s="854"/>
      <c r="D8" s="1071"/>
      <c r="E8" s="1071"/>
      <c r="F8" s="1071"/>
      <c r="G8" s="1071"/>
      <c r="H8" s="1071"/>
      <c r="I8" s="851" t="s">
        <v>161</v>
      </c>
      <c r="J8" s="851" t="s">
        <v>162</v>
      </c>
    </row>
    <row r="9" spans="1:10" ht="3" customHeight="1">
      <c r="A9" s="929"/>
      <c r="B9" s="930"/>
      <c r="C9" s="857"/>
      <c r="D9" s="857"/>
      <c r="E9" s="857"/>
      <c r="F9" s="857"/>
      <c r="G9" s="857"/>
      <c r="H9" s="857"/>
      <c r="I9" s="858"/>
      <c r="J9" s="858"/>
    </row>
    <row r="10" spans="1:24" ht="19.5" customHeight="1">
      <c r="A10" s="931" t="s">
        <v>163</v>
      </c>
      <c r="B10" s="932" t="s">
        <v>164</v>
      </c>
      <c r="C10" s="873"/>
      <c r="D10" s="873"/>
      <c r="E10" s="873"/>
      <c r="F10" s="873"/>
      <c r="G10" s="1037"/>
      <c r="H10" s="1037"/>
      <c r="I10" s="873"/>
      <c r="J10" s="873"/>
      <c r="M10" s="928"/>
      <c r="N10" s="928"/>
      <c r="O10" s="928"/>
      <c r="P10" s="928"/>
      <c r="Q10" s="961"/>
      <c r="R10" s="962"/>
      <c r="S10" s="927"/>
      <c r="T10" s="927"/>
      <c r="U10" s="971"/>
      <c r="V10" s="971"/>
      <c r="W10" s="971"/>
      <c r="X10" s="972"/>
    </row>
    <row r="11" spans="1:24" ht="19.5" customHeight="1">
      <c r="A11" s="933" t="s">
        <v>165</v>
      </c>
      <c r="B11" s="934" t="s">
        <v>166</v>
      </c>
      <c r="C11" s="935">
        <v>3416.41</v>
      </c>
      <c r="D11" s="935">
        <v>4371</v>
      </c>
      <c r="E11" s="935">
        <v>5019</v>
      </c>
      <c r="F11" s="935">
        <v>3942.13</v>
      </c>
      <c r="G11" s="935">
        <v>2962.0696</v>
      </c>
      <c r="H11" s="935">
        <v>1988.29</v>
      </c>
      <c r="I11" s="872">
        <f>H11/C11*100-100</f>
        <v>-41.80177437719711</v>
      </c>
      <c r="J11" s="936">
        <v>-10.3</v>
      </c>
      <c r="M11" s="902"/>
      <c r="N11" s="905"/>
      <c r="O11" s="915"/>
      <c r="P11" s="963"/>
      <c r="Q11" s="963"/>
      <c r="R11" s="963"/>
      <c r="S11" s="927"/>
      <c r="T11" s="927"/>
      <c r="U11" s="971"/>
      <c r="V11" s="971"/>
      <c r="W11" s="971"/>
      <c r="X11" s="972"/>
    </row>
    <row r="12" spans="1:24" ht="19.5" customHeight="1">
      <c r="A12" s="933" t="s">
        <v>167</v>
      </c>
      <c r="B12" s="937" t="s">
        <v>168</v>
      </c>
      <c r="C12" s="935">
        <v>2998.33</v>
      </c>
      <c r="D12" s="935">
        <v>2743</v>
      </c>
      <c r="E12" s="935">
        <v>2610</v>
      </c>
      <c r="F12" s="935">
        <v>2153.7535</v>
      </c>
      <c r="G12" s="935">
        <v>993.0986</v>
      </c>
      <c r="H12" s="935">
        <v>1014.59</v>
      </c>
      <c r="I12" s="872">
        <f>H12/C12*100-100</f>
        <v>-66.16149656642197</v>
      </c>
      <c r="J12" s="936">
        <v>-19.5</v>
      </c>
      <c r="M12" s="902"/>
      <c r="N12" s="905"/>
      <c r="O12" s="915"/>
      <c r="P12" s="928"/>
      <c r="Q12" s="963"/>
      <c r="R12" s="963"/>
      <c r="S12" s="963"/>
      <c r="T12" s="963"/>
      <c r="U12" s="927"/>
      <c r="V12" s="973"/>
      <c r="W12" s="971"/>
      <c r="X12" s="972"/>
    </row>
    <row r="13" spans="1:24" ht="19.5" customHeight="1">
      <c r="A13" s="933" t="s">
        <v>169</v>
      </c>
      <c r="B13" s="937" t="s">
        <v>170</v>
      </c>
      <c r="C13" s="935">
        <v>418.08</v>
      </c>
      <c r="D13" s="935">
        <v>1628</v>
      </c>
      <c r="E13" s="935">
        <v>2409</v>
      </c>
      <c r="F13" s="935">
        <v>1788.3765</v>
      </c>
      <c r="G13" s="935">
        <v>1968.971</v>
      </c>
      <c r="H13" s="935">
        <v>973.7</v>
      </c>
      <c r="I13" s="872">
        <f>H13/C13*100-100</f>
        <v>132.89800995024876</v>
      </c>
      <c r="J13" s="936">
        <v>18.4</v>
      </c>
      <c r="M13" s="902"/>
      <c r="N13" s="905"/>
      <c r="O13" s="915"/>
      <c r="P13" s="1083"/>
      <c r="Q13" s="964"/>
      <c r="R13" s="964"/>
      <c r="S13" s="964"/>
      <c r="T13" s="964"/>
      <c r="U13" s="964"/>
      <c r="V13" s="974"/>
      <c r="W13" s="971"/>
      <c r="X13" s="972"/>
    </row>
    <row r="14" spans="1:24" ht="19.5" customHeight="1">
      <c r="A14" s="859" t="s">
        <v>171</v>
      </c>
      <c r="B14" s="860" t="s">
        <v>172</v>
      </c>
      <c r="C14" s="873"/>
      <c r="D14" s="873"/>
      <c r="E14" s="873"/>
      <c r="F14" s="873"/>
      <c r="G14" s="873"/>
      <c r="H14" s="873"/>
      <c r="I14" s="873"/>
      <c r="J14" s="873"/>
      <c r="M14" s="928"/>
      <c r="N14" s="905"/>
      <c r="O14" s="970"/>
      <c r="P14" s="1083"/>
      <c r="Q14" s="965"/>
      <c r="R14" s="965"/>
      <c r="S14" s="965"/>
      <c r="T14" s="965"/>
      <c r="U14" s="975"/>
      <c r="V14" s="975"/>
      <c r="W14" s="971"/>
      <c r="X14" s="972"/>
    </row>
    <row r="15" spans="1:24" ht="19.5" customHeight="1">
      <c r="A15" s="938" t="s">
        <v>173</v>
      </c>
      <c r="B15" s="934" t="s">
        <v>48</v>
      </c>
      <c r="C15" s="873">
        <v>332.78</v>
      </c>
      <c r="D15" s="873">
        <v>386.62</v>
      </c>
      <c r="E15" s="873">
        <v>447.6</v>
      </c>
      <c r="F15" s="873">
        <v>514.48</v>
      </c>
      <c r="G15" s="873">
        <v>716.8</v>
      </c>
      <c r="H15" s="873">
        <v>860.21</v>
      </c>
      <c r="I15" s="873">
        <v>158.5</v>
      </c>
      <c r="J15" s="873">
        <v>20.9</v>
      </c>
      <c r="M15" s="902"/>
      <c r="N15" s="905"/>
      <c r="O15" s="970"/>
      <c r="P15" s="1083"/>
      <c r="Q15" s="965"/>
      <c r="R15" s="965"/>
      <c r="S15" s="965"/>
      <c r="T15" s="965"/>
      <c r="U15" s="975"/>
      <c r="V15" s="975"/>
      <c r="W15" s="971"/>
      <c r="X15" s="972"/>
    </row>
    <row r="16" spans="1:24" ht="19.5" customHeight="1">
      <c r="A16" s="940" t="s">
        <v>174</v>
      </c>
      <c r="B16" s="941" t="s">
        <v>175</v>
      </c>
      <c r="C16" s="942">
        <v>142.55</v>
      </c>
      <c r="D16" s="942">
        <v>164.53</v>
      </c>
      <c r="E16" s="942">
        <v>185.2</v>
      </c>
      <c r="F16" s="942">
        <v>208.11</v>
      </c>
      <c r="G16" s="942">
        <v>242.97</v>
      </c>
      <c r="H16" s="942">
        <v>279.6</v>
      </c>
      <c r="I16" s="872">
        <f aca="true" t="shared" si="0" ref="I16:I21">H16/C16*100-100</f>
        <v>96.1417046650298</v>
      </c>
      <c r="J16" s="872">
        <v>14.4</v>
      </c>
      <c r="M16" s="902"/>
      <c r="N16" s="905"/>
      <c r="O16" s="915"/>
      <c r="P16" s="1083"/>
      <c r="Q16" s="966"/>
      <c r="R16" s="966"/>
      <c r="S16" s="966"/>
      <c r="T16" s="966"/>
      <c r="U16" s="966"/>
      <c r="V16" s="966"/>
      <c r="W16" s="971"/>
      <c r="X16" s="972"/>
    </row>
    <row r="17" spans="1:24" ht="19.5" customHeight="1">
      <c r="A17" s="940" t="s">
        <v>176</v>
      </c>
      <c r="B17" s="944" t="s">
        <v>177</v>
      </c>
      <c r="C17" s="943">
        <v>138.82</v>
      </c>
      <c r="D17" s="943">
        <v>160.71</v>
      </c>
      <c r="E17" s="942">
        <v>180.6</v>
      </c>
      <c r="F17" s="942">
        <v>205.01</v>
      </c>
      <c r="G17" s="942">
        <v>239.56</v>
      </c>
      <c r="H17" s="942">
        <v>275.96</v>
      </c>
      <c r="I17" s="872">
        <f t="shared" si="0"/>
        <v>98.78979974067136</v>
      </c>
      <c r="J17" s="872">
        <v>15.4</v>
      </c>
      <c r="M17" s="902"/>
      <c r="N17" s="905"/>
      <c r="O17" s="967"/>
      <c r="P17" s="967"/>
      <c r="Q17" s="967"/>
      <c r="R17" s="967"/>
      <c r="S17" s="863"/>
      <c r="T17" s="863"/>
      <c r="U17" s="971"/>
      <c r="V17" s="971"/>
      <c r="W17" s="971"/>
      <c r="X17" s="972"/>
    </row>
    <row r="18" spans="1:24" ht="19.5" customHeight="1">
      <c r="A18" s="940" t="s">
        <v>178</v>
      </c>
      <c r="B18" s="944" t="s">
        <v>179</v>
      </c>
      <c r="C18" s="943">
        <v>3.73</v>
      </c>
      <c r="D18" s="943">
        <v>3.82</v>
      </c>
      <c r="E18" s="942">
        <v>4.6</v>
      </c>
      <c r="F18" s="942">
        <v>3.1</v>
      </c>
      <c r="G18" s="942">
        <v>3.41</v>
      </c>
      <c r="H18" s="942">
        <v>3.64</v>
      </c>
      <c r="I18" s="872">
        <f t="shared" si="0"/>
        <v>-2.41286863270777</v>
      </c>
      <c r="J18" s="872">
        <v>16.4</v>
      </c>
      <c r="M18" s="902"/>
      <c r="N18" s="905"/>
      <c r="O18" s="967"/>
      <c r="P18" s="967"/>
      <c r="Q18" s="967"/>
      <c r="R18" s="967"/>
      <c r="S18" s="863"/>
      <c r="T18" s="863"/>
      <c r="U18" s="971"/>
      <c r="V18" s="971"/>
      <c r="W18" s="971"/>
      <c r="X18" s="972"/>
    </row>
    <row r="19" spans="1:24" ht="19.5" customHeight="1">
      <c r="A19" s="940" t="s">
        <v>180</v>
      </c>
      <c r="B19" s="944" t="s">
        <v>181</v>
      </c>
      <c r="C19" s="942">
        <v>11.78</v>
      </c>
      <c r="D19" s="942">
        <v>14.82</v>
      </c>
      <c r="E19" s="942">
        <v>17.31</v>
      </c>
      <c r="F19" s="942">
        <v>20.5</v>
      </c>
      <c r="G19" s="942">
        <v>33.2</v>
      </c>
      <c r="H19" s="942">
        <v>49.82</v>
      </c>
      <c r="I19" s="872">
        <f t="shared" si="0"/>
        <v>322.92020373514436</v>
      </c>
      <c r="J19" s="872">
        <v>33.42944714139655</v>
      </c>
      <c r="M19" s="902"/>
      <c r="N19" s="905"/>
      <c r="O19" s="970"/>
      <c r="P19" s="926"/>
      <c r="Q19" s="862"/>
      <c r="R19" s="862"/>
      <c r="S19" s="862"/>
      <c r="T19" s="862"/>
      <c r="U19" s="971"/>
      <c r="V19" s="971"/>
      <c r="W19" s="971"/>
      <c r="X19" s="972"/>
    </row>
    <row r="20" spans="1:24" ht="19.5" customHeight="1">
      <c r="A20" s="940" t="s">
        <v>182</v>
      </c>
      <c r="B20" s="945" t="s">
        <v>183</v>
      </c>
      <c r="C20" s="946">
        <v>10.9</v>
      </c>
      <c r="D20" s="946">
        <v>14.22</v>
      </c>
      <c r="E20" s="946">
        <v>16.53</v>
      </c>
      <c r="F20" s="946">
        <v>20</v>
      </c>
      <c r="G20" s="946">
        <v>32.56</v>
      </c>
      <c r="H20" s="946">
        <v>49.1</v>
      </c>
      <c r="I20" s="872">
        <f t="shared" si="0"/>
        <v>350.45871559633025</v>
      </c>
      <c r="J20" s="872">
        <v>35.12353513697517</v>
      </c>
      <c r="M20" s="902"/>
      <c r="N20" s="905"/>
      <c r="O20" s="970"/>
      <c r="P20" s="926"/>
      <c r="Q20" s="963"/>
      <c r="R20" s="963"/>
      <c r="S20" s="927"/>
      <c r="T20" s="927"/>
      <c r="U20" s="971"/>
      <c r="V20" s="971"/>
      <c r="W20" s="971"/>
      <c r="X20" s="972"/>
    </row>
    <row r="21" spans="1:24" ht="20.25" customHeight="1">
      <c r="A21" s="940" t="s">
        <v>184</v>
      </c>
      <c r="B21" s="945" t="s">
        <v>185</v>
      </c>
      <c r="C21" s="946">
        <v>1315.42</v>
      </c>
      <c r="D21" s="946">
        <v>920.47</v>
      </c>
      <c r="E21" s="946">
        <v>1263.51</v>
      </c>
      <c r="F21" s="946">
        <v>808.84</v>
      </c>
      <c r="G21" s="946">
        <v>1025.78</v>
      </c>
      <c r="H21" s="946">
        <v>1155.61</v>
      </c>
      <c r="I21" s="872">
        <f t="shared" si="0"/>
        <v>-12.148971431177884</v>
      </c>
      <c r="J21" s="872">
        <v>-2.5572863176846705</v>
      </c>
      <c r="M21" s="902"/>
      <c r="N21" s="905"/>
      <c r="O21" s="970"/>
      <c r="P21" s="926"/>
      <c r="Q21" s="862"/>
      <c r="R21" s="862"/>
      <c r="S21" s="862"/>
      <c r="T21" s="862"/>
      <c r="U21" s="971"/>
      <c r="V21" s="971"/>
      <c r="W21" s="971"/>
      <c r="X21" s="972"/>
    </row>
    <row r="22" spans="1:24" ht="20.25" customHeight="1">
      <c r="A22" s="859" t="s">
        <v>186</v>
      </c>
      <c r="B22" s="860" t="s">
        <v>187</v>
      </c>
      <c r="C22" s="947"/>
      <c r="D22" s="947"/>
      <c r="E22" s="947"/>
      <c r="F22" s="947"/>
      <c r="G22" s="947"/>
      <c r="H22" s="947"/>
      <c r="I22" s="872"/>
      <c r="J22" s="872"/>
      <c r="M22" s="968"/>
      <c r="N22" s="905"/>
      <c r="O22" s="970"/>
      <c r="P22" s="928"/>
      <c r="Q22" s="928"/>
      <c r="R22" s="928"/>
      <c r="S22" s="927"/>
      <c r="T22" s="927"/>
      <c r="U22" s="971"/>
      <c r="V22" s="971"/>
      <c r="W22" s="971"/>
      <c r="X22" s="972"/>
    </row>
    <row r="23" spans="1:23" ht="20.25" customHeight="1">
      <c r="A23" s="864" t="s">
        <v>188</v>
      </c>
      <c r="B23" s="949" t="s">
        <v>33</v>
      </c>
      <c r="C23" s="935">
        <v>10.32</v>
      </c>
      <c r="D23" s="935">
        <v>12.63</v>
      </c>
      <c r="E23" s="950">
        <v>15.34</v>
      </c>
      <c r="F23" s="950">
        <v>17.77</v>
      </c>
      <c r="G23" s="935">
        <v>19.67</v>
      </c>
      <c r="H23" s="935">
        <v>18.23</v>
      </c>
      <c r="I23" s="872">
        <f>H23/C23*100-100</f>
        <v>76.64728682170542</v>
      </c>
      <c r="J23" s="872">
        <v>12.052459689051908</v>
      </c>
      <c r="M23" s="902"/>
      <c r="N23" s="905"/>
      <c r="O23" s="970"/>
      <c r="P23" s="926"/>
      <c r="Q23" s="928"/>
      <c r="R23" s="928"/>
      <c r="S23" s="927"/>
      <c r="T23" s="927"/>
      <c r="U23" s="923"/>
      <c r="V23" s="923"/>
      <c r="W23" s="923"/>
    </row>
    <row r="24" spans="1:23" ht="19.5" customHeight="1">
      <c r="A24" s="864" t="s">
        <v>189</v>
      </c>
      <c r="B24" s="949" t="s">
        <v>190</v>
      </c>
      <c r="C24" s="935">
        <v>21.05</v>
      </c>
      <c r="D24" s="935">
        <v>30.39</v>
      </c>
      <c r="E24" s="950">
        <v>32.18</v>
      </c>
      <c r="F24" s="935">
        <v>38.64</v>
      </c>
      <c r="G24" s="935">
        <v>38.71</v>
      </c>
      <c r="H24" s="935">
        <v>43.09</v>
      </c>
      <c r="I24" s="872">
        <f>H24/C24*100-100</f>
        <v>104.70308788598578</v>
      </c>
      <c r="J24" s="872">
        <v>15.40506734994478</v>
      </c>
      <c r="M24" s="902"/>
      <c r="N24" s="905"/>
      <c r="O24" s="970"/>
      <c r="P24" s="926"/>
      <c r="Q24" s="928"/>
      <c r="R24" s="928"/>
      <c r="S24" s="927"/>
      <c r="T24" s="927"/>
      <c r="U24" s="923"/>
      <c r="V24" s="923"/>
      <c r="W24" s="923"/>
    </row>
    <row r="25" spans="1:23" ht="19.5" customHeight="1">
      <c r="A25" s="864" t="s">
        <v>191</v>
      </c>
      <c r="B25" s="953" t="s">
        <v>192</v>
      </c>
      <c r="C25" s="935">
        <v>178.19</v>
      </c>
      <c r="D25" s="935">
        <v>186.14</v>
      </c>
      <c r="E25" s="935">
        <v>210.15</v>
      </c>
      <c r="F25" s="935">
        <v>242.33</v>
      </c>
      <c r="G25" s="935">
        <v>244.66</v>
      </c>
      <c r="H25" s="935">
        <v>263.86</v>
      </c>
      <c r="I25" s="872">
        <f>H25/C25*100-100</f>
        <v>48.077894382400814</v>
      </c>
      <c r="J25" s="872">
        <v>8.167812271883456</v>
      </c>
      <c r="M25" s="902"/>
      <c r="N25" s="905"/>
      <c r="O25" s="970"/>
      <c r="P25" s="926"/>
      <c r="Q25" s="926"/>
      <c r="R25" s="926"/>
      <c r="S25" s="862"/>
      <c r="T25" s="862"/>
      <c r="U25" s="923"/>
      <c r="V25" s="923"/>
      <c r="W25" s="923"/>
    </row>
    <row r="26" spans="1:23" ht="20.25" customHeight="1">
      <c r="A26" s="954" t="s">
        <v>193</v>
      </c>
      <c r="B26" s="955" t="s">
        <v>40</v>
      </c>
      <c r="C26" s="956">
        <v>40.53</v>
      </c>
      <c r="D26" s="956">
        <v>56.11</v>
      </c>
      <c r="E26" s="956">
        <v>72.27</v>
      </c>
      <c r="F26" s="956">
        <v>80.91</v>
      </c>
      <c r="G26" s="956">
        <v>98.67</v>
      </c>
      <c r="H26" s="956">
        <v>128.33</v>
      </c>
      <c r="I26" s="958">
        <f>H26/C26*100-100</f>
        <v>216.62965704416484</v>
      </c>
      <c r="J26" s="958">
        <v>25.924524064793996</v>
      </c>
      <c r="M26" s="902"/>
      <c r="N26" s="905"/>
      <c r="O26" s="970"/>
      <c r="P26" s="926"/>
      <c r="Q26" s="963"/>
      <c r="R26" s="963"/>
      <c r="S26" s="927"/>
      <c r="T26" s="927"/>
      <c r="U26" s="923"/>
      <c r="V26" s="923"/>
      <c r="W26" s="923"/>
    </row>
    <row r="27" spans="1:23" ht="19.5" customHeight="1">
      <c r="A27" s="1077" t="s">
        <v>194</v>
      </c>
      <c r="B27" s="1078"/>
      <c r="C27" s="1079" t="s">
        <v>195</v>
      </c>
      <c r="D27" s="1080"/>
      <c r="E27" s="1080"/>
      <c r="F27" s="1080"/>
      <c r="G27" s="1080"/>
      <c r="H27" s="1080"/>
      <c r="I27" s="1084"/>
      <c r="J27" s="1084"/>
      <c r="M27" s="963"/>
      <c r="N27" s="963"/>
      <c r="O27" s="963"/>
      <c r="P27" s="963"/>
      <c r="Q27" s="963"/>
      <c r="R27" s="963"/>
      <c r="S27" s="927"/>
      <c r="T27" s="927"/>
      <c r="U27" s="923"/>
      <c r="V27" s="923"/>
      <c r="W27" s="923"/>
    </row>
    <row r="28" spans="1:23" ht="19.5" customHeight="1">
      <c r="A28" s="933"/>
      <c r="B28" s="937"/>
      <c r="C28" s="1080"/>
      <c r="D28" s="1080"/>
      <c r="E28" s="1080"/>
      <c r="F28" s="1080"/>
      <c r="G28" s="1081"/>
      <c r="H28" s="1081"/>
      <c r="I28" s="1084"/>
      <c r="J28" s="1084"/>
      <c r="M28" s="963"/>
      <c r="N28" s="963"/>
      <c r="P28" s="963"/>
      <c r="Q28" s="963"/>
      <c r="R28" s="963"/>
      <c r="S28" s="927"/>
      <c r="T28" s="927"/>
      <c r="U28" s="923"/>
      <c r="V28" s="923"/>
      <c r="W28" s="923"/>
    </row>
    <row r="29" spans="1:24" ht="20.25" customHeight="1">
      <c r="A29" s="940"/>
      <c r="B29" s="945"/>
      <c r="C29" s="960"/>
      <c r="D29" s="960"/>
      <c r="E29" s="960"/>
      <c r="F29" s="960"/>
      <c r="G29" s="1082"/>
      <c r="H29" s="1082"/>
      <c r="I29" s="863"/>
      <c r="J29" s="863"/>
      <c r="M29" s="968"/>
      <c r="N29" s="969"/>
      <c r="O29" s="970"/>
      <c r="P29" s="926"/>
      <c r="Q29" s="862"/>
      <c r="R29" s="862"/>
      <c r="S29" s="862"/>
      <c r="T29" s="862"/>
      <c r="U29" s="971"/>
      <c r="V29" s="971"/>
      <c r="W29" s="971"/>
      <c r="X29" s="972"/>
    </row>
    <row r="30" spans="1:24" ht="20.25" customHeight="1">
      <c r="A30" s="940"/>
      <c r="B30" s="945"/>
      <c r="C30" s="960"/>
      <c r="D30" s="960"/>
      <c r="E30" s="960"/>
      <c r="F30" s="960"/>
      <c r="G30" s="1082"/>
      <c r="H30" s="1082"/>
      <c r="I30" s="863"/>
      <c r="J30" s="863"/>
      <c r="M30" s="968"/>
      <c r="N30" s="969"/>
      <c r="O30" s="970"/>
      <c r="P30" s="926"/>
      <c r="Q30" s="862"/>
      <c r="R30" s="862"/>
      <c r="S30" s="862"/>
      <c r="T30" s="862"/>
      <c r="U30" s="971"/>
      <c r="V30" s="971"/>
      <c r="W30" s="971"/>
      <c r="X30" s="972"/>
    </row>
    <row r="31" spans="1:24" ht="20.25" customHeight="1">
      <c r="A31" s="940"/>
      <c r="B31" s="945"/>
      <c r="C31" s="960"/>
      <c r="D31" s="960"/>
      <c r="E31" s="960"/>
      <c r="F31" s="960"/>
      <c r="G31" s="1082"/>
      <c r="H31" s="1082"/>
      <c r="I31" s="863"/>
      <c r="J31" s="863"/>
      <c r="M31" s="968"/>
      <c r="N31" s="969"/>
      <c r="O31" s="970"/>
      <c r="P31" s="926"/>
      <c r="Q31" s="862"/>
      <c r="R31" s="862"/>
      <c r="S31" s="862"/>
      <c r="T31" s="862"/>
      <c r="U31" s="971"/>
      <c r="V31" s="971"/>
      <c r="W31" s="971"/>
      <c r="X31" s="972"/>
    </row>
    <row r="32" spans="1:24" ht="20.25" customHeight="1">
      <c r="A32" s="940"/>
      <c r="B32" s="945"/>
      <c r="C32" s="960"/>
      <c r="D32" s="960"/>
      <c r="E32" s="960"/>
      <c r="F32" s="960"/>
      <c r="G32" s="1082"/>
      <c r="H32" s="1082"/>
      <c r="I32" s="863"/>
      <c r="J32" s="863"/>
      <c r="M32" s="968"/>
      <c r="N32" s="969"/>
      <c r="O32" s="970"/>
      <c r="P32" s="926"/>
      <c r="Q32" s="862"/>
      <c r="R32" s="862"/>
      <c r="S32" s="862"/>
      <c r="T32" s="862"/>
      <c r="U32" s="971"/>
      <c r="V32" s="971"/>
      <c r="W32" s="971"/>
      <c r="X32" s="972"/>
    </row>
  </sheetData>
  <sheetProtection/>
  <mergeCells count="12">
    <mergeCell ref="A1:C1"/>
    <mergeCell ref="D1:J1"/>
    <mergeCell ref="A2:C2"/>
    <mergeCell ref="D2:J2"/>
    <mergeCell ref="A4:A8"/>
    <mergeCell ref="B4:B8"/>
    <mergeCell ref="C4:C8"/>
    <mergeCell ref="D4:D8"/>
    <mergeCell ref="E4:E8"/>
    <mergeCell ref="F4:F8"/>
    <mergeCell ref="G4:G8"/>
    <mergeCell ref="H4:H8"/>
  </mergeCells>
  <printOptions/>
  <pageMargins left="1.9694444444444446" right="1.9694444444444446" top="2.2" bottom="2.0097222222222224" header="0" footer="0"/>
  <pageSetup horizontalDpi="600" verticalDpi="600" orientation="portrait" pageOrder="overThenDown" paperSize="9"/>
</worksheet>
</file>

<file path=xl/worksheets/sheet40.xml><?xml version="1.0" encoding="utf-8"?>
<worksheet xmlns="http://schemas.openxmlformats.org/spreadsheetml/2006/main" xmlns:r="http://schemas.openxmlformats.org/officeDocument/2006/relationships">
  <dimension ref="A1:C45"/>
  <sheetViews>
    <sheetView showZeros="0" view="pageBreakPreview" zoomScale="115" zoomScaleSheetLayoutView="115" workbookViewId="0" topLeftCell="A19">
      <selection activeCell="B10" sqref="B10:C41"/>
    </sheetView>
  </sheetViews>
  <sheetFormatPr defaultColWidth="9.00390625" defaultRowHeight="14.25"/>
  <cols>
    <col min="1" max="1" width="9.00390625" style="1" customWidth="1"/>
    <col min="2" max="2" width="14.50390625" style="1" customWidth="1"/>
    <col min="3" max="3" width="16.125" style="1" customWidth="1"/>
    <col min="4" max="4" width="0.2421875" style="1" customWidth="1"/>
    <col min="5" max="5" width="9.00390625" style="1" hidden="1" customWidth="1"/>
    <col min="6" max="16384" width="9.00390625" style="1" customWidth="1"/>
  </cols>
  <sheetData>
    <row r="1" spans="1:3" ht="18" customHeight="1">
      <c r="A1" s="76" t="s">
        <v>1192</v>
      </c>
      <c r="B1" s="76"/>
      <c r="C1" s="76"/>
    </row>
    <row r="2" spans="1:3" ht="17.25" customHeight="1">
      <c r="A2" s="77" t="s">
        <v>1193</v>
      </c>
      <c r="B2" s="77"/>
      <c r="C2" s="77"/>
    </row>
    <row r="3" spans="1:3" ht="16.5" customHeight="1">
      <c r="A3" s="77" t="s">
        <v>1194</v>
      </c>
      <c r="B3" s="77"/>
      <c r="C3" s="77"/>
    </row>
    <row r="4" spans="1:3" ht="14.25" customHeight="1">
      <c r="A4" s="5"/>
      <c r="B4" s="5"/>
      <c r="C4" s="5"/>
    </row>
    <row r="5" spans="1:3" ht="12.75" customHeight="1">
      <c r="A5" s="6"/>
      <c r="B5" s="8" t="s">
        <v>1195</v>
      </c>
      <c r="C5" s="78"/>
    </row>
    <row r="6" spans="1:3" ht="12.75" customHeight="1">
      <c r="A6" s="86" t="s">
        <v>1196</v>
      </c>
      <c r="B6" s="12" t="s">
        <v>1197</v>
      </c>
      <c r="C6" s="12" t="s">
        <v>1198</v>
      </c>
    </row>
    <row r="7" spans="1:3" ht="12.75" customHeight="1">
      <c r="A7" s="15" t="s">
        <v>310</v>
      </c>
      <c r="B7" s="47" t="s">
        <v>1199</v>
      </c>
      <c r="C7" s="47" t="s">
        <v>1200</v>
      </c>
    </row>
    <row r="8" spans="1:3" ht="12.75" customHeight="1">
      <c r="A8" s="15"/>
      <c r="B8" s="48" t="s">
        <v>1201</v>
      </c>
      <c r="C8" s="15" t="s">
        <v>1202</v>
      </c>
    </row>
    <row r="9" spans="1:3" ht="3" customHeight="1">
      <c r="A9" s="81"/>
      <c r="B9" s="22"/>
      <c r="C9" s="22"/>
    </row>
    <row r="10" spans="1:3" ht="17.25" customHeight="1">
      <c r="A10" s="82">
        <v>1987</v>
      </c>
      <c r="B10" s="27">
        <v>29</v>
      </c>
      <c r="C10" s="27">
        <v>27</v>
      </c>
    </row>
    <row r="11" spans="1:3" ht="17.25" customHeight="1">
      <c r="A11" s="82">
        <v>1988</v>
      </c>
      <c r="B11" s="27">
        <v>27</v>
      </c>
      <c r="C11" s="27">
        <v>25</v>
      </c>
    </row>
    <row r="12" spans="1:3" ht="17.25" customHeight="1">
      <c r="A12" s="82">
        <v>1989</v>
      </c>
      <c r="B12" s="27">
        <v>27</v>
      </c>
      <c r="C12" s="27">
        <v>25</v>
      </c>
    </row>
    <row r="13" spans="1:3" ht="17.25" customHeight="1">
      <c r="A13" s="82">
        <v>1990</v>
      </c>
      <c r="B13" s="27">
        <v>27</v>
      </c>
      <c r="C13" s="27">
        <v>25</v>
      </c>
    </row>
    <row r="14" spans="1:3" ht="17.25" customHeight="1">
      <c r="A14" s="82">
        <v>1991</v>
      </c>
      <c r="B14" s="27">
        <v>27</v>
      </c>
      <c r="C14" s="27">
        <v>25</v>
      </c>
    </row>
    <row r="15" spans="1:3" ht="17.25" customHeight="1">
      <c r="A15" s="82">
        <v>1992</v>
      </c>
      <c r="B15" s="27">
        <v>28</v>
      </c>
      <c r="C15" s="27">
        <v>26</v>
      </c>
    </row>
    <row r="16" spans="1:3" ht="17.25" customHeight="1">
      <c r="A16" s="82">
        <v>1993</v>
      </c>
      <c r="B16" s="27">
        <v>28</v>
      </c>
      <c r="C16" s="27">
        <v>26</v>
      </c>
    </row>
    <row r="17" spans="1:3" ht="17.25" customHeight="1">
      <c r="A17" s="82">
        <v>1994</v>
      </c>
      <c r="B17" s="27">
        <v>28</v>
      </c>
      <c r="C17" s="27">
        <v>26</v>
      </c>
    </row>
    <row r="18" spans="1:3" ht="17.25" customHeight="1">
      <c r="A18" s="82">
        <v>1995</v>
      </c>
      <c r="B18" s="27">
        <v>54</v>
      </c>
      <c r="C18" s="27">
        <v>29</v>
      </c>
    </row>
    <row r="19" spans="1:3" ht="17.25" customHeight="1">
      <c r="A19" s="82">
        <v>1996</v>
      </c>
      <c r="B19" s="27">
        <v>37</v>
      </c>
      <c r="C19" s="27">
        <v>29</v>
      </c>
    </row>
    <row r="20" spans="1:3" ht="17.25" customHeight="1">
      <c r="A20" s="82">
        <v>1997</v>
      </c>
      <c r="B20" s="27">
        <v>38</v>
      </c>
      <c r="C20" s="27">
        <v>29</v>
      </c>
    </row>
    <row r="21" spans="1:3" ht="17.25" customHeight="1">
      <c r="A21" s="82">
        <v>1998</v>
      </c>
      <c r="B21" s="27">
        <v>38</v>
      </c>
      <c r="C21" s="27">
        <v>29</v>
      </c>
    </row>
    <row r="22" spans="1:3" ht="17.25" customHeight="1">
      <c r="A22" s="82">
        <v>1999</v>
      </c>
      <c r="B22" s="27">
        <v>38</v>
      </c>
      <c r="C22" s="27">
        <v>29</v>
      </c>
    </row>
    <row r="23" spans="1:3" ht="17.25" customHeight="1">
      <c r="A23" s="82">
        <v>2000</v>
      </c>
      <c r="B23" s="27">
        <v>38</v>
      </c>
      <c r="C23" s="27">
        <v>29</v>
      </c>
    </row>
    <row r="24" spans="1:3" ht="17.25" customHeight="1">
      <c r="A24" s="82">
        <v>2001</v>
      </c>
      <c r="B24" s="27">
        <v>183</v>
      </c>
      <c r="C24" s="27">
        <v>29</v>
      </c>
    </row>
    <row r="25" spans="1:3" ht="17.25" customHeight="1">
      <c r="A25" s="82">
        <v>2002</v>
      </c>
      <c r="B25" s="27">
        <v>132</v>
      </c>
      <c r="C25" s="27">
        <v>29</v>
      </c>
    </row>
    <row r="26" spans="1:3" ht="17.25" customHeight="1">
      <c r="A26" s="82">
        <v>2003</v>
      </c>
      <c r="B26" s="27">
        <v>122</v>
      </c>
      <c r="C26" s="27">
        <v>29</v>
      </c>
    </row>
    <row r="27" spans="1:3" ht="17.25" customHeight="1">
      <c r="A27" s="82">
        <v>2004</v>
      </c>
      <c r="B27" s="27">
        <v>126</v>
      </c>
      <c r="C27" s="27">
        <v>29</v>
      </c>
    </row>
    <row r="28" spans="1:3" ht="17.25" customHeight="1">
      <c r="A28" s="82">
        <v>2005</v>
      </c>
      <c r="B28" s="27">
        <v>124</v>
      </c>
      <c r="C28" s="27">
        <v>30</v>
      </c>
    </row>
    <row r="29" spans="1:3" ht="17.25" customHeight="1">
      <c r="A29" s="82">
        <v>2006</v>
      </c>
      <c r="B29" s="27">
        <v>112</v>
      </c>
      <c r="C29" s="27">
        <v>30</v>
      </c>
    </row>
    <row r="30" spans="1:3" ht="17.25" customHeight="1">
      <c r="A30" s="82">
        <v>2007</v>
      </c>
      <c r="B30" s="27">
        <v>108</v>
      </c>
      <c r="C30" s="27">
        <v>30</v>
      </c>
    </row>
    <row r="31" spans="1:3" ht="17.25" customHeight="1">
      <c r="A31" s="82">
        <v>2008</v>
      </c>
      <c r="B31" s="27">
        <v>92</v>
      </c>
      <c r="C31" s="27">
        <v>30</v>
      </c>
    </row>
    <row r="32" spans="1:3" ht="17.25" customHeight="1">
      <c r="A32" s="82">
        <v>2009</v>
      </c>
      <c r="B32" s="27">
        <v>288</v>
      </c>
      <c r="C32" s="27">
        <v>69</v>
      </c>
    </row>
    <row r="33" spans="1:3" ht="17.25" customHeight="1">
      <c r="A33" s="82">
        <v>2010</v>
      </c>
      <c r="B33" s="27">
        <v>292</v>
      </c>
      <c r="C33" s="27">
        <v>31</v>
      </c>
    </row>
    <row r="34" spans="1:3" ht="17.25" customHeight="1">
      <c r="A34" s="82">
        <v>2011</v>
      </c>
      <c r="B34" s="27">
        <v>275</v>
      </c>
      <c r="C34" s="27">
        <v>31</v>
      </c>
    </row>
    <row r="35" spans="1:3" ht="17.25" customHeight="1">
      <c r="A35" s="82">
        <v>2012</v>
      </c>
      <c r="B35" s="27">
        <v>282</v>
      </c>
      <c r="C35" s="27">
        <v>31</v>
      </c>
    </row>
    <row r="36" spans="1:3" ht="17.25" customHeight="1">
      <c r="A36" s="82">
        <v>2013</v>
      </c>
      <c r="B36" s="49">
        <v>280</v>
      </c>
      <c r="C36" s="27">
        <v>31</v>
      </c>
    </row>
    <row r="37" spans="1:3" ht="17.25" customHeight="1">
      <c r="A37" s="82">
        <v>2014</v>
      </c>
      <c r="B37" s="49">
        <v>290</v>
      </c>
      <c r="C37" s="27">
        <v>31</v>
      </c>
    </row>
    <row r="38" spans="1:3" ht="17.25" customHeight="1">
      <c r="A38" s="82">
        <v>2015</v>
      </c>
      <c r="B38" s="52">
        <v>295</v>
      </c>
      <c r="C38" s="27">
        <v>31</v>
      </c>
    </row>
    <row r="39" spans="1:3" ht="17.25" customHeight="1">
      <c r="A39" s="82">
        <v>2016</v>
      </c>
      <c r="B39" s="52">
        <v>302</v>
      </c>
      <c r="C39" s="27">
        <v>31</v>
      </c>
    </row>
    <row r="40" spans="1:3" ht="17.25" customHeight="1">
      <c r="A40" s="82">
        <v>2017</v>
      </c>
      <c r="B40" s="52">
        <v>307</v>
      </c>
      <c r="C40" s="27">
        <v>31</v>
      </c>
    </row>
    <row r="41" spans="1:3" ht="17.25" customHeight="1">
      <c r="A41" s="82">
        <v>2018</v>
      </c>
      <c r="B41" s="52">
        <v>320</v>
      </c>
      <c r="C41" s="27">
        <v>33</v>
      </c>
    </row>
    <row r="42" spans="1:3" ht="3" customHeight="1">
      <c r="A42" s="84"/>
      <c r="B42" s="56"/>
      <c r="C42" s="56"/>
    </row>
    <row r="43" ht="1.5" customHeight="1"/>
    <row r="44" spans="1:3" ht="12.75" customHeight="1">
      <c r="A44" s="87" t="s">
        <v>1203</v>
      </c>
      <c r="B44" s="87"/>
      <c r="C44" s="87"/>
    </row>
    <row r="45" spans="1:3" ht="13.5" customHeight="1">
      <c r="A45" s="87" t="s">
        <v>1204</v>
      </c>
      <c r="B45" s="87"/>
      <c r="C45" s="87"/>
    </row>
    <row r="46" ht="24.75" customHeight="1"/>
  </sheetData>
  <sheetProtection/>
  <mergeCells count="3">
    <mergeCell ref="A1:C1"/>
    <mergeCell ref="A2:C2"/>
    <mergeCell ref="A3:C3"/>
  </mergeCells>
  <printOptions/>
  <pageMargins left="1.9694444444444446" right="1.9694444444444446" top="2.2" bottom="2.2" header="0" footer="0"/>
  <pageSetup horizontalDpi="600" verticalDpi="600" orientation="portrait" pageOrder="overThenDown" paperSize="9"/>
</worksheet>
</file>

<file path=xl/worksheets/sheet41.xml><?xml version="1.0" encoding="utf-8"?>
<worksheet xmlns="http://schemas.openxmlformats.org/spreadsheetml/2006/main" xmlns:r="http://schemas.openxmlformats.org/officeDocument/2006/relationships">
  <dimension ref="A1:J45"/>
  <sheetViews>
    <sheetView showZeros="0" view="pageBreakPreview" zoomScaleSheetLayoutView="100" workbookViewId="0" topLeftCell="A13">
      <selection activeCell="B10" sqref="B10:D41"/>
    </sheetView>
  </sheetViews>
  <sheetFormatPr defaultColWidth="9.00390625" defaultRowHeight="14.25"/>
  <cols>
    <col min="1" max="1" width="9.00390625" style="1" customWidth="1"/>
    <col min="2" max="3" width="14.25390625" style="1" customWidth="1"/>
    <col min="4" max="4" width="14.125" style="1" customWidth="1"/>
    <col min="5" max="5" width="0.2421875" style="1" customWidth="1"/>
    <col min="6" max="6" width="22.25390625" style="1" hidden="1" customWidth="1"/>
    <col min="7" max="7" width="22.25390625" style="1" customWidth="1"/>
    <col min="8" max="16384" width="9.00390625" style="1" customWidth="1"/>
  </cols>
  <sheetData>
    <row r="1" spans="1:4" ht="18" customHeight="1">
      <c r="A1" s="76" t="s">
        <v>1205</v>
      </c>
      <c r="B1" s="76"/>
      <c r="C1" s="76"/>
      <c r="D1" s="76"/>
    </row>
    <row r="2" spans="1:4" ht="17.25" customHeight="1">
      <c r="A2" s="77" t="s">
        <v>1193</v>
      </c>
      <c r="B2" s="77"/>
      <c r="C2" s="77"/>
      <c r="D2" s="77"/>
    </row>
    <row r="3" spans="1:4" ht="16.5" customHeight="1">
      <c r="A3" s="77" t="s">
        <v>1206</v>
      </c>
      <c r="B3" s="77"/>
      <c r="C3" s="77"/>
      <c r="D3" s="77"/>
    </row>
    <row r="4" spans="1:4" ht="12" customHeight="1">
      <c r="A4" s="5"/>
      <c r="B4" s="5"/>
      <c r="C4" s="5"/>
      <c r="D4" s="5"/>
    </row>
    <row r="5" spans="1:4" ht="12.75" customHeight="1">
      <c r="A5" s="6" t="s">
        <v>581</v>
      </c>
      <c r="B5" s="8" t="s">
        <v>1207</v>
      </c>
      <c r="C5" s="78"/>
      <c r="D5" s="8" t="s">
        <v>1208</v>
      </c>
    </row>
    <row r="6" spans="1:4" ht="12.75" customHeight="1">
      <c r="A6" s="15"/>
      <c r="B6" s="47" t="s">
        <v>1209</v>
      </c>
      <c r="C6" s="13" t="s">
        <v>1198</v>
      </c>
      <c r="D6" s="10" t="s">
        <v>1210</v>
      </c>
    </row>
    <row r="7" spans="1:4" ht="12.75" customHeight="1">
      <c r="A7" s="15" t="s">
        <v>310</v>
      </c>
      <c r="B7" s="47" t="s">
        <v>1211</v>
      </c>
      <c r="C7" s="47" t="s">
        <v>1212</v>
      </c>
      <c r="D7" s="79" t="s">
        <v>1213</v>
      </c>
    </row>
    <row r="8" spans="1:4" ht="12.75" customHeight="1">
      <c r="A8" s="15"/>
      <c r="B8" s="48"/>
      <c r="C8" s="48" t="s">
        <v>1214</v>
      </c>
      <c r="D8" s="80" t="s">
        <v>1215</v>
      </c>
    </row>
    <row r="9" spans="1:4" ht="3" customHeight="1">
      <c r="A9" s="81"/>
      <c r="B9" s="22"/>
      <c r="C9" s="22"/>
      <c r="D9" s="22"/>
    </row>
    <row r="10" spans="1:10" ht="18" customHeight="1">
      <c r="A10" s="82">
        <v>1987</v>
      </c>
      <c r="B10" s="49">
        <v>968</v>
      </c>
      <c r="C10" s="49">
        <v>968</v>
      </c>
      <c r="D10" s="49">
        <v>1810</v>
      </c>
      <c r="H10" s="83"/>
      <c r="I10" s="83"/>
      <c r="J10" s="83"/>
    </row>
    <row r="11" spans="1:10" ht="18" customHeight="1">
      <c r="A11" s="82">
        <v>1988</v>
      </c>
      <c r="B11" s="49">
        <v>569</v>
      </c>
      <c r="C11" s="49">
        <v>569</v>
      </c>
      <c r="D11" s="49">
        <v>1361</v>
      </c>
      <c r="H11" s="83"/>
      <c r="I11" s="83"/>
      <c r="J11" s="83"/>
    </row>
    <row r="12" spans="1:10" ht="18" customHeight="1">
      <c r="A12" s="82">
        <v>1989</v>
      </c>
      <c r="B12" s="49">
        <v>557</v>
      </c>
      <c r="C12" s="49">
        <v>557</v>
      </c>
      <c r="D12" s="49">
        <v>1331</v>
      </c>
      <c r="H12" s="83"/>
      <c r="I12" s="83"/>
      <c r="J12" s="83"/>
    </row>
    <row r="13" spans="1:10" ht="18" customHeight="1">
      <c r="A13" s="82">
        <v>1990</v>
      </c>
      <c r="B13" s="49">
        <v>579</v>
      </c>
      <c r="C13" s="49">
        <v>579</v>
      </c>
      <c r="D13" s="49">
        <v>1339</v>
      </c>
      <c r="H13" s="83"/>
      <c r="I13" s="83"/>
      <c r="J13" s="83"/>
    </row>
    <row r="14" spans="1:10" ht="18" customHeight="1">
      <c r="A14" s="82">
        <v>1991</v>
      </c>
      <c r="B14" s="49">
        <v>592</v>
      </c>
      <c r="C14" s="49">
        <v>592</v>
      </c>
      <c r="D14" s="49">
        <v>1358</v>
      </c>
      <c r="H14" s="83"/>
      <c r="I14" s="83"/>
      <c r="J14" s="83"/>
    </row>
    <row r="15" spans="1:10" ht="18" customHeight="1">
      <c r="A15" s="82">
        <v>1992</v>
      </c>
      <c r="B15" s="49">
        <v>643</v>
      </c>
      <c r="C15" s="49">
        <v>643</v>
      </c>
      <c r="D15" s="49">
        <v>1415</v>
      </c>
      <c r="H15" s="83"/>
      <c r="I15" s="83"/>
      <c r="J15" s="83"/>
    </row>
    <row r="16" spans="1:10" ht="18" customHeight="1">
      <c r="A16" s="82">
        <v>1993</v>
      </c>
      <c r="B16" s="49">
        <v>643</v>
      </c>
      <c r="C16" s="49">
        <v>643</v>
      </c>
      <c r="D16" s="49">
        <v>1266</v>
      </c>
      <c r="H16" s="83"/>
      <c r="I16" s="83"/>
      <c r="J16" s="83"/>
    </row>
    <row r="17" spans="1:10" ht="18" customHeight="1">
      <c r="A17" s="82">
        <v>1994</v>
      </c>
      <c r="B17" s="49">
        <v>643</v>
      </c>
      <c r="C17" s="49">
        <v>643</v>
      </c>
      <c r="D17" s="49">
        <v>1194</v>
      </c>
      <c r="H17" s="83"/>
      <c r="I17" s="83"/>
      <c r="J17" s="83"/>
    </row>
    <row r="18" spans="1:10" ht="18" customHeight="1">
      <c r="A18" s="82">
        <v>1995</v>
      </c>
      <c r="B18" s="49">
        <v>1056</v>
      </c>
      <c r="C18" s="49">
        <v>1048</v>
      </c>
      <c r="D18" s="49">
        <v>1893</v>
      </c>
      <c r="H18" s="83"/>
      <c r="I18" s="83"/>
      <c r="J18" s="83"/>
    </row>
    <row r="19" spans="1:10" ht="18" customHeight="1">
      <c r="A19" s="82">
        <v>1996</v>
      </c>
      <c r="B19" s="49">
        <v>1032</v>
      </c>
      <c r="C19" s="49">
        <v>1009</v>
      </c>
      <c r="D19" s="49">
        <v>1723</v>
      </c>
      <c r="H19" s="83"/>
      <c r="I19" s="83"/>
      <c r="J19" s="83"/>
    </row>
    <row r="20" spans="1:10" ht="18" customHeight="1">
      <c r="A20" s="82">
        <v>1997</v>
      </c>
      <c r="B20" s="49">
        <v>1027</v>
      </c>
      <c r="C20" s="49">
        <v>1004</v>
      </c>
      <c r="D20" s="49">
        <v>1084</v>
      </c>
      <c r="H20" s="83"/>
      <c r="I20" s="83"/>
      <c r="J20" s="83"/>
    </row>
    <row r="21" spans="1:10" ht="18" customHeight="1">
      <c r="A21" s="82">
        <v>1998</v>
      </c>
      <c r="B21" s="49">
        <v>997</v>
      </c>
      <c r="C21" s="49">
        <v>981</v>
      </c>
      <c r="D21" s="49">
        <v>1825</v>
      </c>
      <c r="H21" s="83"/>
      <c r="I21" s="83"/>
      <c r="J21" s="83"/>
    </row>
    <row r="22" spans="1:10" ht="18" customHeight="1">
      <c r="A22" s="82">
        <v>1999</v>
      </c>
      <c r="B22" s="49">
        <v>954</v>
      </c>
      <c r="C22" s="49">
        <v>940</v>
      </c>
      <c r="D22" s="49">
        <v>1766</v>
      </c>
      <c r="H22" s="83"/>
      <c r="I22" s="83"/>
      <c r="J22" s="83"/>
    </row>
    <row r="23" spans="1:10" ht="18" customHeight="1">
      <c r="A23" s="82">
        <v>2000</v>
      </c>
      <c r="B23" s="49">
        <v>969</v>
      </c>
      <c r="C23" s="49">
        <v>949</v>
      </c>
      <c r="D23" s="49">
        <v>1699</v>
      </c>
      <c r="H23" s="83"/>
      <c r="I23" s="83"/>
      <c r="J23" s="83"/>
    </row>
    <row r="24" spans="1:10" ht="18" customHeight="1">
      <c r="A24" s="82">
        <v>2001</v>
      </c>
      <c r="B24" s="49">
        <v>936</v>
      </c>
      <c r="C24" s="49">
        <v>906</v>
      </c>
      <c r="D24" s="49">
        <v>1732</v>
      </c>
      <c r="H24" s="83"/>
      <c r="I24" s="83"/>
      <c r="J24" s="83"/>
    </row>
    <row r="25" spans="1:10" ht="18" customHeight="1">
      <c r="A25" s="82">
        <v>2002</v>
      </c>
      <c r="B25" s="49">
        <v>824</v>
      </c>
      <c r="C25" s="49">
        <v>758</v>
      </c>
      <c r="D25" s="49">
        <v>1569</v>
      </c>
      <c r="H25" s="83"/>
      <c r="I25" s="83"/>
      <c r="J25" s="83"/>
    </row>
    <row r="26" spans="1:10" ht="18" customHeight="1">
      <c r="A26" s="82">
        <v>2003</v>
      </c>
      <c r="B26" s="49">
        <v>844</v>
      </c>
      <c r="C26" s="49">
        <v>774</v>
      </c>
      <c r="D26" s="49">
        <v>1835</v>
      </c>
      <c r="H26" s="83"/>
      <c r="I26" s="83"/>
      <c r="J26" s="83"/>
    </row>
    <row r="27" spans="1:10" ht="18" customHeight="1">
      <c r="A27" s="82">
        <v>2004</v>
      </c>
      <c r="B27" s="49">
        <v>865</v>
      </c>
      <c r="C27" s="49">
        <v>788</v>
      </c>
      <c r="D27" s="49">
        <v>1847</v>
      </c>
      <c r="H27" s="83"/>
      <c r="I27" s="83"/>
      <c r="J27" s="83"/>
    </row>
    <row r="28" spans="1:10" ht="18" customHeight="1">
      <c r="A28" s="82">
        <v>2005</v>
      </c>
      <c r="B28" s="49">
        <v>843</v>
      </c>
      <c r="C28" s="49">
        <v>787</v>
      </c>
      <c r="D28" s="49">
        <v>1776</v>
      </c>
      <c r="H28" s="83"/>
      <c r="I28" s="83"/>
      <c r="J28" s="83"/>
    </row>
    <row r="29" spans="1:10" ht="18" customHeight="1">
      <c r="A29" s="82">
        <v>2006</v>
      </c>
      <c r="B29" s="49">
        <v>940</v>
      </c>
      <c r="C29" s="49">
        <v>855</v>
      </c>
      <c r="D29" s="49">
        <v>1791</v>
      </c>
      <c r="H29" s="83"/>
      <c r="I29" s="83"/>
      <c r="J29" s="83"/>
    </row>
    <row r="30" spans="1:10" ht="18" customHeight="1">
      <c r="A30" s="82">
        <v>2007</v>
      </c>
      <c r="B30" s="49">
        <v>974</v>
      </c>
      <c r="C30" s="49">
        <v>924</v>
      </c>
      <c r="D30" s="49">
        <v>1658</v>
      </c>
      <c r="H30" s="83"/>
      <c r="I30" s="83"/>
      <c r="J30" s="83"/>
    </row>
    <row r="31" spans="1:10" ht="18" customHeight="1">
      <c r="A31" s="82">
        <v>2008</v>
      </c>
      <c r="B31" s="49">
        <v>1002</v>
      </c>
      <c r="C31" s="49">
        <v>927</v>
      </c>
      <c r="D31" s="49">
        <v>1983</v>
      </c>
      <c r="H31" s="83"/>
      <c r="I31" s="83"/>
      <c r="J31" s="83"/>
    </row>
    <row r="32" spans="1:10" ht="18" customHeight="1">
      <c r="A32" s="82">
        <v>2009</v>
      </c>
      <c r="B32" s="49">
        <v>1108</v>
      </c>
      <c r="C32" s="49">
        <v>1033</v>
      </c>
      <c r="D32" s="49">
        <v>2220</v>
      </c>
      <c r="H32" s="83"/>
      <c r="I32" s="83"/>
      <c r="J32" s="83"/>
    </row>
    <row r="33" spans="1:10" ht="18" customHeight="1">
      <c r="A33" s="82">
        <v>2010</v>
      </c>
      <c r="B33" s="49">
        <v>1302</v>
      </c>
      <c r="C33" s="49">
        <v>1234</v>
      </c>
      <c r="D33" s="49">
        <v>2637</v>
      </c>
      <c r="H33" s="83"/>
      <c r="I33" s="83"/>
      <c r="J33" s="83"/>
    </row>
    <row r="34" spans="1:10" ht="18" customHeight="1">
      <c r="A34" s="82">
        <v>2011</v>
      </c>
      <c r="B34" s="49">
        <v>1401</v>
      </c>
      <c r="C34" s="49">
        <v>1332</v>
      </c>
      <c r="D34" s="49">
        <v>2776</v>
      </c>
      <c r="H34" s="83"/>
      <c r="I34" s="83"/>
      <c r="J34" s="83"/>
    </row>
    <row r="35" spans="1:10" ht="18" customHeight="1">
      <c r="A35" s="82">
        <v>2012</v>
      </c>
      <c r="B35" s="49">
        <v>1494</v>
      </c>
      <c r="C35" s="49">
        <v>1422</v>
      </c>
      <c r="D35" s="49">
        <v>3088</v>
      </c>
      <c r="H35" s="83"/>
      <c r="I35" s="83"/>
      <c r="J35" s="83"/>
    </row>
    <row r="36" spans="1:10" ht="18" customHeight="1">
      <c r="A36" s="82">
        <v>2013</v>
      </c>
      <c r="B36" s="49">
        <v>1511</v>
      </c>
      <c r="C36" s="49">
        <v>1439</v>
      </c>
      <c r="D36" s="49">
        <v>3284</v>
      </c>
      <c r="H36" s="83"/>
      <c r="I36" s="83"/>
      <c r="J36" s="83"/>
    </row>
    <row r="37" spans="1:10" ht="18" customHeight="1">
      <c r="A37" s="82">
        <v>2014</v>
      </c>
      <c r="B37" s="49">
        <v>1675</v>
      </c>
      <c r="C37" s="49">
        <v>1594</v>
      </c>
      <c r="D37" s="49">
        <v>3461</v>
      </c>
      <c r="H37" s="83"/>
      <c r="I37" s="83"/>
      <c r="J37" s="83"/>
    </row>
    <row r="38" spans="1:4" ht="18" customHeight="1">
      <c r="A38" s="82">
        <v>2015</v>
      </c>
      <c r="B38" s="49">
        <v>1865</v>
      </c>
      <c r="C38" s="49">
        <v>1665</v>
      </c>
      <c r="D38" s="49">
        <v>3521</v>
      </c>
    </row>
    <row r="39" spans="1:4" ht="18" customHeight="1">
      <c r="A39" s="82">
        <v>2016</v>
      </c>
      <c r="B39" s="49">
        <v>1891</v>
      </c>
      <c r="C39" s="49">
        <v>1691</v>
      </c>
      <c r="D39" s="49">
        <v>3602</v>
      </c>
    </row>
    <row r="40" spans="1:4" ht="18" customHeight="1">
      <c r="A40" s="82">
        <v>2017</v>
      </c>
      <c r="B40" s="49">
        <v>2186</v>
      </c>
      <c r="C40" s="49">
        <v>2186</v>
      </c>
      <c r="D40" s="49">
        <v>3711</v>
      </c>
    </row>
    <row r="41" spans="1:4" ht="18" customHeight="1">
      <c r="A41" s="82">
        <v>2018</v>
      </c>
      <c r="B41" s="49">
        <v>2309</v>
      </c>
      <c r="C41" s="49">
        <v>2103</v>
      </c>
      <c r="D41" s="49">
        <v>3819</v>
      </c>
    </row>
    <row r="42" spans="1:4" ht="3" customHeight="1">
      <c r="A42" s="84"/>
      <c r="B42" s="85"/>
      <c r="C42" s="56"/>
      <c r="D42" s="85"/>
    </row>
    <row r="43" ht="1.5" customHeight="1"/>
    <row r="44" spans="1:2" ht="24" customHeight="1">
      <c r="A44" s="59"/>
      <c r="B44" s="59"/>
    </row>
    <row r="45" spans="1:2" ht="14.25">
      <c r="A45" s="59"/>
      <c r="B45" s="59"/>
    </row>
  </sheetData>
  <sheetProtection/>
  <mergeCells count="4">
    <mergeCell ref="A1:D1"/>
    <mergeCell ref="A2:D2"/>
    <mergeCell ref="A3:D3"/>
    <mergeCell ref="A5:A6"/>
  </mergeCells>
  <printOptions/>
  <pageMargins left="1.9694444444444446" right="1.9694444444444446" top="1.3798611111111112" bottom="1.0597222222222222" header="0" footer="0"/>
  <pageSetup horizontalDpi="600" verticalDpi="600" orientation="portrait" pageOrder="overThenDown" paperSize="9"/>
</worksheet>
</file>

<file path=xl/worksheets/sheet42.xml><?xml version="1.0" encoding="utf-8"?>
<worksheet xmlns="http://schemas.openxmlformats.org/spreadsheetml/2006/main" xmlns:r="http://schemas.openxmlformats.org/officeDocument/2006/relationships">
  <dimension ref="A1:O22"/>
  <sheetViews>
    <sheetView showZeros="0" view="pageBreakPreview" zoomScale="115" zoomScaleSheetLayoutView="115" workbookViewId="0" topLeftCell="A1">
      <selection activeCell="E10" sqref="E10:G19"/>
    </sheetView>
  </sheetViews>
  <sheetFormatPr defaultColWidth="9.00390625" defaultRowHeight="14.25"/>
  <cols>
    <col min="1" max="1" width="11.625" style="1" customWidth="1"/>
    <col min="2" max="2" width="14.875" style="1" customWidth="1"/>
    <col min="3" max="3" width="5.00390625" style="1" customWidth="1"/>
    <col min="4" max="4" width="5.50390625" style="1" customWidth="1"/>
    <col min="5" max="5" width="5.125" style="1" customWidth="1"/>
    <col min="6" max="6" width="5.00390625" style="61" customWidth="1"/>
    <col min="7" max="7" width="5.75390625" style="1" customWidth="1"/>
    <col min="8" max="8" width="0.2421875" style="1" customWidth="1"/>
    <col min="9" max="9" width="9.00390625" style="1" hidden="1" customWidth="1"/>
    <col min="10" max="16384" width="9.00390625" style="1" customWidth="1"/>
  </cols>
  <sheetData>
    <row r="1" spans="1:7" ht="18.75" customHeight="1">
      <c r="A1" s="2" t="s">
        <v>1216</v>
      </c>
      <c r="B1" s="2"/>
      <c r="C1" s="2"/>
      <c r="D1" s="2"/>
      <c r="E1" s="2"/>
      <c r="F1" s="62"/>
      <c r="G1" s="2"/>
    </row>
    <row r="2" spans="1:7" ht="18.75" customHeight="1">
      <c r="A2" s="3" t="s">
        <v>1217</v>
      </c>
      <c r="B2" s="45"/>
      <c r="C2" s="45"/>
      <c r="D2" s="45"/>
      <c r="E2" s="45"/>
      <c r="F2" s="63"/>
      <c r="G2" s="45"/>
    </row>
    <row r="3" spans="1:7" ht="12.75" customHeight="1">
      <c r="A3" s="5"/>
      <c r="B3" s="5"/>
      <c r="C3" s="5"/>
      <c r="D3" s="5"/>
      <c r="E3" s="5"/>
      <c r="F3" s="64"/>
      <c r="G3" s="5"/>
    </row>
    <row r="4" spans="1:7" ht="11.25" customHeight="1">
      <c r="A4" s="6" t="s">
        <v>4</v>
      </c>
      <c r="B4" s="46" t="s">
        <v>5</v>
      </c>
      <c r="C4" s="8" t="s">
        <v>764</v>
      </c>
      <c r="D4" s="46" t="s">
        <v>765</v>
      </c>
      <c r="E4" s="8">
        <v>2018</v>
      </c>
      <c r="F4" s="8">
        <v>2017</v>
      </c>
      <c r="G4" s="8" t="s">
        <v>1218</v>
      </c>
    </row>
    <row r="5" spans="1:7" ht="11.25" customHeight="1">
      <c r="A5" s="15"/>
      <c r="B5" s="11"/>
      <c r="C5" s="47"/>
      <c r="D5" s="11"/>
      <c r="E5" s="48"/>
      <c r="F5" s="48"/>
      <c r="G5" s="14" t="s">
        <v>510</v>
      </c>
    </row>
    <row r="6" spans="1:7" ht="11.25" customHeight="1">
      <c r="A6" s="15"/>
      <c r="B6" s="11"/>
      <c r="C6" s="47"/>
      <c r="D6" s="11"/>
      <c r="E6" s="48"/>
      <c r="F6" s="48"/>
      <c r="G6" s="15" t="s">
        <v>357</v>
      </c>
    </row>
    <row r="7" spans="1:7" ht="11.25" customHeight="1">
      <c r="A7" s="15"/>
      <c r="B7" s="11"/>
      <c r="C7" s="47"/>
      <c r="D7" s="11"/>
      <c r="E7" s="48"/>
      <c r="F7" s="48"/>
      <c r="G7" s="15" t="s">
        <v>829</v>
      </c>
    </row>
    <row r="8" spans="1:7" ht="11.25" customHeight="1">
      <c r="A8" s="15"/>
      <c r="B8" s="11"/>
      <c r="C8" s="47"/>
      <c r="D8" s="11"/>
      <c r="E8" s="48"/>
      <c r="F8" s="48"/>
      <c r="G8" s="15" t="s">
        <v>510</v>
      </c>
    </row>
    <row r="9" spans="1:7" ht="3" customHeight="1">
      <c r="A9" s="20"/>
      <c r="B9" s="21"/>
      <c r="C9" s="22"/>
      <c r="D9" s="22"/>
      <c r="E9" s="22"/>
      <c r="F9" s="22"/>
      <c r="G9" s="22"/>
    </row>
    <row r="10" spans="1:10" ht="30" customHeight="1">
      <c r="A10" s="30" t="s">
        <v>1219</v>
      </c>
      <c r="B10" s="31" t="s">
        <v>1220</v>
      </c>
      <c r="C10" s="25" t="s">
        <v>1177</v>
      </c>
      <c r="D10" s="25" t="s">
        <v>1052</v>
      </c>
      <c r="E10" s="49">
        <v>320</v>
      </c>
      <c r="F10" s="49">
        <v>307</v>
      </c>
      <c r="G10" s="28">
        <f>E10/F10*100-100</f>
        <v>4.234527687296421</v>
      </c>
      <c r="I10" s="29"/>
      <c r="J10" s="60"/>
    </row>
    <row r="11" spans="1:10" ht="30" customHeight="1">
      <c r="A11" s="30" t="s">
        <v>1221</v>
      </c>
      <c r="B11" s="31" t="s">
        <v>1222</v>
      </c>
      <c r="C11" s="25" t="s">
        <v>1177</v>
      </c>
      <c r="D11" s="25" t="s">
        <v>1052</v>
      </c>
      <c r="E11" s="27">
        <v>33</v>
      </c>
      <c r="F11" s="27">
        <v>31</v>
      </c>
      <c r="G11" s="28">
        <f>E11/F11*100-100</f>
        <v>6.451612903225794</v>
      </c>
      <c r="I11" s="29"/>
      <c r="J11" s="60"/>
    </row>
    <row r="12" spans="1:10" ht="30" customHeight="1">
      <c r="A12" s="30" t="s">
        <v>1223</v>
      </c>
      <c r="B12" s="32" t="s">
        <v>1224</v>
      </c>
      <c r="C12" s="25" t="s">
        <v>1225</v>
      </c>
      <c r="D12" s="26" t="s">
        <v>1226</v>
      </c>
      <c r="E12" s="49">
        <v>2309</v>
      </c>
      <c r="F12" s="49">
        <v>2186</v>
      </c>
      <c r="G12" s="28">
        <f aca="true" t="shared" si="0" ref="G12:G19">E12/F12*100-100</f>
        <v>5.6267154620311</v>
      </c>
      <c r="I12" s="29"/>
      <c r="J12" s="60"/>
    </row>
    <row r="13" spans="1:10" ht="30" customHeight="1">
      <c r="A13" s="23" t="s">
        <v>1227</v>
      </c>
      <c r="B13" s="31" t="s">
        <v>1222</v>
      </c>
      <c r="C13" s="25" t="s">
        <v>1225</v>
      </c>
      <c r="D13" s="26" t="s">
        <v>1226</v>
      </c>
      <c r="E13" s="49">
        <v>2103</v>
      </c>
      <c r="F13" s="49">
        <v>2186</v>
      </c>
      <c r="G13" s="28">
        <f t="shared" si="0"/>
        <v>-3.7968892955169196</v>
      </c>
      <c r="I13" s="29"/>
      <c r="J13" s="60"/>
    </row>
    <row r="14" spans="1:15" ht="30" customHeight="1">
      <c r="A14" s="30" t="s">
        <v>1228</v>
      </c>
      <c r="B14" s="31" t="s">
        <v>1229</v>
      </c>
      <c r="C14" s="25" t="s">
        <v>1147</v>
      </c>
      <c r="D14" s="26" t="s">
        <v>1230</v>
      </c>
      <c r="E14" s="49">
        <v>3173</v>
      </c>
      <c r="F14" s="49">
        <v>3135</v>
      </c>
      <c r="G14" s="28">
        <f t="shared" si="0"/>
        <v>1.2121212121212182</v>
      </c>
      <c r="I14" s="29"/>
      <c r="J14" s="60"/>
      <c r="L14" s="75"/>
      <c r="M14" s="75"/>
      <c r="N14" s="75"/>
      <c r="O14" s="75"/>
    </row>
    <row r="15" spans="1:10" ht="30" customHeight="1">
      <c r="A15" s="23" t="s">
        <v>1231</v>
      </c>
      <c r="B15" s="31" t="s">
        <v>1232</v>
      </c>
      <c r="C15" s="25" t="s">
        <v>1147</v>
      </c>
      <c r="D15" s="26" t="s">
        <v>1230</v>
      </c>
      <c r="E15" s="49">
        <v>1078</v>
      </c>
      <c r="F15" s="49">
        <v>1039</v>
      </c>
      <c r="G15" s="28">
        <f t="shared" si="0"/>
        <v>3.753609239653514</v>
      </c>
      <c r="I15" s="29"/>
      <c r="J15" s="60"/>
    </row>
    <row r="16" spans="1:10" ht="30" customHeight="1">
      <c r="A16" s="23" t="s">
        <v>1233</v>
      </c>
      <c r="B16" s="31" t="s">
        <v>1234</v>
      </c>
      <c r="C16" s="25" t="s">
        <v>1147</v>
      </c>
      <c r="D16" s="26" t="s">
        <v>1230</v>
      </c>
      <c r="E16" s="49">
        <v>158</v>
      </c>
      <c r="F16" s="49">
        <v>171</v>
      </c>
      <c r="G16" s="28">
        <f t="shared" si="0"/>
        <v>-7.602339181286553</v>
      </c>
      <c r="I16" s="29"/>
      <c r="J16" s="60"/>
    </row>
    <row r="17" spans="1:10" ht="30" customHeight="1">
      <c r="A17" s="30" t="s">
        <v>1235</v>
      </c>
      <c r="B17" s="32" t="s">
        <v>1236</v>
      </c>
      <c r="C17" s="25" t="s">
        <v>1147</v>
      </c>
      <c r="D17" s="26" t="s">
        <v>1230</v>
      </c>
      <c r="E17" s="49">
        <v>1515</v>
      </c>
      <c r="F17" s="49">
        <v>1465</v>
      </c>
      <c r="G17" s="28">
        <f t="shared" si="0"/>
        <v>3.4129692832764533</v>
      </c>
      <c r="I17" s="29"/>
      <c r="J17" s="60"/>
    </row>
    <row r="18" spans="1:10" ht="30" customHeight="1">
      <c r="A18" s="30" t="s">
        <v>1237</v>
      </c>
      <c r="B18" s="32" t="s">
        <v>1238</v>
      </c>
      <c r="C18" s="25" t="s">
        <v>1147</v>
      </c>
      <c r="D18" s="26" t="s">
        <v>1230</v>
      </c>
      <c r="E18" s="49">
        <v>163</v>
      </c>
      <c r="F18" s="49">
        <v>164</v>
      </c>
      <c r="G18" s="28">
        <f t="shared" si="0"/>
        <v>-0.6097560975609753</v>
      </c>
      <c r="I18" s="29"/>
      <c r="J18" s="60"/>
    </row>
    <row r="19" spans="1:10" ht="30" customHeight="1">
      <c r="A19" s="65" t="s">
        <v>1239</v>
      </c>
      <c r="B19" s="66" t="s">
        <v>1240</v>
      </c>
      <c r="C19" s="67" t="s">
        <v>1147</v>
      </c>
      <c r="D19" s="68" t="s">
        <v>1230</v>
      </c>
      <c r="E19" s="69">
        <v>121</v>
      </c>
      <c r="F19" s="69">
        <v>113</v>
      </c>
      <c r="G19" s="70">
        <f t="shared" si="0"/>
        <v>7.079646017699133</v>
      </c>
      <c r="I19" s="29"/>
      <c r="J19" s="60"/>
    </row>
    <row r="20" spans="1:10" ht="12.75" customHeight="1">
      <c r="A20" s="71" t="s">
        <v>1241</v>
      </c>
      <c r="B20" s="72"/>
      <c r="C20" s="72"/>
      <c r="D20" s="72"/>
      <c r="E20" s="72"/>
      <c r="F20" s="72"/>
      <c r="G20" s="72"/>
      <c r="I20" s="29"/>
      <c r="J20" s="60"/>
    </row>
    <row r="21" spans="1:6" ht="14.25">
      <c r="A21" s="59"/>
      <c r="B21" s="59"/>
      <c r="C21" s="59"/>
      <c r="D21" s="59"/>
      <c r="E21" s="59"/>
      <c r="F21" s="73"/>
    </row>
    <row r="22" spans="6:10" ht="14.25">
      <c r="F22" s="74"/>
      <c r="G22" s="75"/>
      <c r="H22" s="75"/>
      <c r="I22" s="75"/>
      <c r="J22" s="75"/>
    </row>
  </sheetData>
  <sheetProtection/>
  <mergeCells count="9">
    <mergeCell ref="A1:G1"/>
    <mergeCell ref="A2:G2"/>
    <mergeCell ref="A21:F21"/>
    <mergeCell ref="A4:A8"/>
    <mergeCell ref="B4:B8"/>
    <mergeCell ref="C4:C8"/>
    <mergeCell ref="D4:D8"/>
    <mergeCell ref="E4:E8"/>
    <mergeCell ref="F4:F8"/>
  </mergeCells>
  <printOptions/>
  <pageMargins left="1.9694444444444446" right="1.679861111111111" top="2.2" bottom="2.2" header="0" footer="0"/>
  <pageSetup horizontalDpi="600" verticalDpi="600" orientation="portrait" pageOrder="overThenDown" paperSize="9"/>
</worksheet>
</file>

<file path=xl/worksheets/sheet43.xml><?xml version="1.0" encoding="utf-8"?>
<worksheet xmlns="http://schemas.openxmlformats.org/spreadsheetml/2006/main" xmlns:r="http://schemas.openxmlformats.org/officeDocument/2006/relationships">
  <dimension ref="A1:I23"/>
  <sheetViews>
    <sheetView showZeros="0" view="pageBreakPreview" zoomScale="115" zoomScaleSheetLayoutView="115" workbookViewId="0" topLeftCell="A1">
      <selection activeCell="E10" sqref="E10:F19"/>
    </sheetView>
  </sheetViews>
  <sheetFormatPr defaultColWidth="9.00390625" defaultRowHeight="14.25"/>
  <cols>
    <col min="1" max="1" width="18.75390625" style="1" customWidth="1"/>
    <col min="2" max="2" width="18.50390625" style="1" customWidth="1"/>
    <col min="3" max="3" width="4.875" style="1" customWidth="1"/>
    <col min="4" max="4" width="5.375" style="1" customWidth="1"/>
    <col min="5" max="5" width="5.75390625" style="1" customWidth="1"/>
    <col min="6" max="6" width="5.375" style="1" customWidth="1"/>
    <col min="7" max="7" width="0.2421875" style="1" customWidth="1"/>
    <col min="8" max="8" width="9.00390625" style="1" hidden="1" customWidth="1"/>
    <col min="9" max="16384" width="9.00390625" style="1" customWidth="1"/>
  </cols>
  <sheetData>
    <row r="1" spans="1:6" ht="18.75" customHeight="1">
      <c r="A1" s="2" t="s">
        <v>1242</v>
      </c>
      <c r="B1" s="2"/>
      <c r="C1" s="2"/>
      <c r="D1" s="2"/>
      <c r="E1" s="2"/>
      <c r="F1" s="2"/>
    </row>
    <row r="2" spans="1:6" ht="18.75" customHeight="1">
      <c r="A2" s="3" t="s">
        <v>1243</v>
      </c>
      <c r="B2" s="45"/>
      <c r="C2" s="45"/>
      <c r="D2" s="45"/>
      <c r="E2" s="45"/>
      <c r="F2" s="45"/>
    </row>
    <row r="3" spans="1:6" ht="12.75" customHeight="1">
      <c r="A3" s="5"/>
      <c r="B3" s="5"/>
      <c r="C3" s="5"/>
      <c r="D3" s="5"/>
      <c r="E3" s="5"/>
      <c r="F3" s="5"/>
    </row>
    <row r="4" spans="1:6" ht="11.25" customHeight="1">
      <c r="A4" s="6" t="s">
        <v>4</v>
      </c>
      <c r="B4" s="46" t="s">
        <v>5</v>
      </c>
      <c r="C4" s="8" t="s">
        <v>764</v>
      </c>
      <c r="D4" s="46" t="s">
        <v>765</v>
      </c>
      <c r="E4" s="8">
        <v>2018</v>
      </c>
      <c r="F4" s="8" t="s">
        <v>1218</v>
      </c>
    </row>
    <row r="5" spans="1:6" ht="11.25" customHeight="1">
      <c r="A5" s="15"/>
      <c r="B5" s="11"/>
      <c r="C5" s="47"/>
      <c r="D5" s="11"/>
      <c r="E5" s="48"/>
      <c r="F5" s="14" t="s">
        <v>510</v>
      </c>
    </row>
    <row r="6" spans="1:6" ht="11.25" customHeight="1">
      <c r="A6" s="15"/>
      <c r="B6" s="11"/>
      <c r="C6" s="47"/>
      <c r="D6" s="11"/>
      <c r="E6" s="48"/>
      <c r="F6" s="15" t="s">
        <v>357</v>
      </c>
    </row>
    <row r="7" spans="1:6" ht="11.25" customHeight="1">
      <c r="A7" s="15"/>
      <c r="B7" s="11"/>
      <c r="C7" s="47"/>
      <c r="D7" s="11"/>
      <c r="E7" s="48"/>
      <c r="F7" s="15" t="s">
        <v>829</v>
      </c>
    </row>
    <row r="8" spans="1:6" ht="11.25" customHeight="1">
      <c r="A8" s="15"/>
      <c r="B8" s="11"/>
      <c r="C8" s="47"/>
      <c r="D8" s="11"/>
      <c r="E8" s="48"/>
      <c r="F8" s="15" t="s">
        <v>510</v>
      </c>
    </row>
    <row r="9" spans="1:6" ht="3" customHeight="1">
      <c r="A9" s="20"/>
      <c r="B9" s="21"/>
      <c r="C9" s="22"/>
      <c r="D9" s="22"/>
      <c r="E9" s="22"/>
      <c r="F9" s="22"/>
    </row>
    <row r="10" spans="1:9" ht="48" customHeight="1">
      <c r="A10" s="23" t="s">
        <v>1244</v>
      </c>
      <c r="B10" s="31" t="s">
        <v>1245</v>
      </c>
      <c r="C10" s="25" t="s">
        <v>1177</v>
      </c>
      <c r="D10" s="25" t="s">
        <v>1052</v>
      </c>
      <c r="E10" s="49">
        <v>1</v>
      </c>
      <c r="F10" s="50" t="s">
        <v>1053</v>
      </c>
      <c r="H10" s="29"/>
      <c r="I10" s="60"/>
    </row>
    <row r="11" spans="1:9" ht="21" customHeight="1">
      <c r="A11" s="30" t="s">
        <v>1246</v>
      </c>
      <c r="B11" s="31" t="s">
        <v>1229</v>
      </c>
      <c r="C11" s="25" t="s">
        <v>1147</v>
      </c>
      <c r="D11" s="26" t="s">
        <v>1230</v>
      </c>
      <c r="E11" s="49">
        <v>35</v>
      </c>
      <c r="F11" s="51" t="s">
        <v>1247</v>
      </c>
      <c r="H11" s="29"/>
      <c r="I11" s="60"/>
    </row>
    <row r="12" spans="1:9" ht="21" customHeight="1">
      <c r="A12" s="23" t="s">
        <v>1248</v>
      </c>
      <c r="B12" s="31" t="s">
        <v>1249</v>
      </c>
      <c r="C12" s="25" t="s">
        <v>1177</v>
      </c>
      <c r="D12" s="25" t="s">
        <v>765</v>
      </c>
      <c r="E12" s="52">
        <v>1</v>
      </c>
      <c r="F12" s="50" t="s">
        <v>1053</v>
      </c>
      <c r="H12" s="29"/>
      <c r="I12" s="60"/>
    </row>
    <row r="13" spans="1:9" ht="21" customHeight="1">
      <c r="A13" s="30" t="s">
        <v>1250</v>
      </c>
      <c r="B13" s="31" t="s">
        <v>1229</v>
      </c>
      <c r="C13" s="36" t="s">
        <v>1147</v>
      </c>
      <c r="D13" s="26" t="s">
        <v>1230</v>
      </c>
      <c r="E13" s="52">
        <v>179</v>
      </c>
      <c r="F13" s="28">
        <v>-0.56</v>
      </c>
      <c r="H13" s="29"/>
      <c r="I13" s="60"/>
    </row>
    <row r="14" spans="1:9" ht="21" customHeight="1">
      <c r="A14" s="30" t="s">
        <v>1251</v>
      </c>
      <c r="B14" s="31" t="s">
        <v>1252</v>
      </c>
      <c r="C14" s="25" t="s">
        <v>1177</v>
      </c>
      <c r="D14" s="25" t="s">
        <v>765</v>
      </c>
      <c r="E14" s="52">
        <v>1</v>
      </c>
      <c r="F14" s="50" t="s">
        <v>1053</v>
      </c>
      <c r="H14" s="29"/>
      <c r="I14" s="60"/>
    </row>
    <row r="15" spans="1:9" ht="21" customHeight="1">
      <c r="A15" s="30" t="s">
        <v>1253</v>
      </c>
      <c r="B15" s="31" t="s">
        <v>1254</v>
      </c>
      <c r="C15" s="25" t="s">
        <v>1177</v>
      </c>
      <c r="D15" s="25" t="s">
        <v>765</v>
      </c>
      <c r="E15" s="52">
        <v>22</v>
      </c>
      <c r="F15" s="50" t="s">
        <v>1053</v>
      </c>
      <c r="H15" s="29"/>
      <c r="I15" s="60"/>
    </row>
    <row r="16" spans="1:9" ht="21" customHeight="1">
      <c r="A16" s="30" t="s">
        <v>1255</v>
      </c>
      <c r="B16" s="32" t="s">
        <v>1224</v>
      </c>
      <c r="C16" s="25" t="s">
        <v>1225</v>
      </c>
      <c r="D16" s="26" t="s">
        <v>1226</v>
      </c>
      <c r="E16" s="52">
        <v>260</v>
      </c>
      <c r="F16" s="28">
        <v>8.79</v>
      </c>
      <c r="H16" s="29"/>
      <c r="I16" s="60"/>
    </row>
    <row r="17" spans="1:9" ht="27" customHeight="1">
      <c r="A17" s="30" t="s">
        <v>1256</v>
      </c>
      <c r="B17" s="31" t="s">
        <v>1257</v>
      </c>
      <c r="C17" s="25" t="s">
        <v>1147</v>
      </c>
      <c r="D17" s="26" t="s">
        <v>1230</v>
      </c>
      <c r="E17" s="52">
        <v>564</v>
      </c>
      <c r="F17" s="50">
        <v>0.18</v>
      </c>
      <c r="H17" s="29"/>
      <c r="I17" s="60"/>
    </row>
    <row r="18" spans="1:9" ht="36.75" customHeight="1">
      <c r="A18" s="23" t="s">
        <v>1258</v>
      </c>
      <c r="B18" s="24" t="s">
        <v>1259</v>
      </c>
      <c r="C18" s="25" t="s">
        <v>1147</v>
      </c>
      <c r="D18" s="26" t="s">
        <v>1230</v>
      </c>
      <c r="E18" s="52">
        <v>351386</v>
      </c>
      <c r="F18" s="28">
        <v>-1</v>
      </c>
      <c r="H18" s="29"/>
      <c r="I18" s="60"/>
    </row>
    <row r="19" spans="1:6" ht="15.75" customHeight="1">
      <c r="A19" s="30" t="s">
        <v>1260</v>
      </c>
      <c r="B19" s="31" t="s">
        <v>1261</v>
      </c>
      <c r="C19" s="25" t="s">
        <v>778</v>
      </c>
      <c r="D19" s="25" t="s">
        <v>778</v>
      </c>
      <c r="E19" s="27">
        <v>99.62</v>
      </c>
      <c r="F19" s="53" t="s">
        <v>1262</v>
      </c>
    </row>
    <row r="20" spans="1:6" ht="14.25">
      <c r="A20" s="54"/>
      <c r="B20" s="55"/>
      <c r="C20" s="56"/>
      <c r="D20" s="56"/>
      <c r="E20" s="57"/>
      <c r="F20" s="58"/>
    </row>
    <row r="22" spans="1:5" ht="14.25">
      <c r="A22" s="59"/>
      <c r="B22" s="59"/>
      <c r="C22" s="59"/>
      <c r="D22" s="59"/>
      <c r="E22" s="59"/>
    </row>
    <row r="23" spans="1:5" ht="14.25">
      <c r="A23" s="59"/>
      <c r="B23" s="59"/>
      <c r="C23" s="59"/>
      <c r="D23" s="59"/>
      <c r="E23" s="59"/>
    </row>
  </sheetData>
  <sheetProtection/>
  <mergeCells count="8">
    <mergeCell ref="A1:F1"/>
    <mergeCell ref="A2:F2"/>
    <mergeCell ref="A4:A8"/>
    <mergeCell ref="B4:B8"/>
    <mergeCell ref="C4:C8"/>
    <mergeCell ref="D4:D8"/>
    <mergeCell ref="E4:E8"/>
    <mergeCell ref="A22:E23"/>
  </mergeCells>
  <printOptions/>
  <pageMargins left="1.9694444444444446" right="1.6395833333333334" top="2.2" bottom="2.088888888888889" header="0" footer="0"/>
  <pageSetup horizontalDpi="600" verticalDpi="600" orientation="portrait" pageOrder="overThenDown" paperSize="9"/>
</worksheet>
</file>

<file path=xl/worksheets/sheet44.xml><?xml version="1.0" encoding="utf-8"?>
<worksheet xmlns="http://schemas.openxmlformats.org/spreadsheetml/2006/main" xmlns:r="http://schemas.openxmlformats.org/officeDocument/2006/relationships">
  <dimension ref="A1:I29"/>
  <sheetViews>
    <sheetView showZeros="0" tabSelected="1" view="pageBreakPreview" zoomScale="115" zoomScaleSheetLayoutView="115" workbookViewId="0" topLeftCell="A1">
      <selection activeCell="M12" sqref="M12"/>
    </sheetView>
  </sheetViews>
  <sheetFormatPr defaultColWidth="9.00390625" defaultRowHeight="14.25"/>
  <cols>
    <col min="1" max="1" width="17.375" style="1" customWidth="1"/>
    <col min="2" max="2" width="12.00390625" style="1" customWidth="1"/>
    <col min="3" max="3" width="5.00390625" style="1" customWidth="1"/>
    <col min="4" max="4" width="6.625" style="1" customWidth="1"/>
    <col min="5" max="6" width="8.00390625" style="1" customWidth="1"/>
    <col min="7" max="7" width="0.2421875" style="1" customWidth="1"/>
    <col min="8" max="8" width="9.00390625" style="1" hidden="1" customWidth="1"/>
    <col min="9" max="9" width="10.50390625" style="1" bestFit="1" customWidth="1"/>
    <col min="10" max="16384" width="9.00390625" style="1" customWidth="1"/>
  </cols>
  <sheetData>
    <row r="1" spans="1:6" ht="18.75" customHeight="1">
      <c r="A1" s="2" t="s">
        <v>1263</v>
      </c>
      <c r="B1" s="2"/>
      <c r="C1" s="2"/>
      <c r="D1" s="2"/>
      <c r="E1" s="2"/>
      <c r="F1" s="2"/>
    </row>
    <row r="2" spans="1:6" ht="18.75" customHeight="1">
      <c r="A2" s="3" t="s">
        <v>1264</v>
      </c>
      <c r="B2" s="4"/>
      <c r="C2" s="4"/>
      <c r="D2" s="4"/>
      <c r="E2" s="4"/>
      <c r="F2" s="4"/>
    </row>
    <row r="3" spans="1:6" ht="12" customHeight="1">
      <c r="A3" s="5"/>
      <c r="B3" s="5"/>
      <c r="C3" s="5"/>
      <c r="D3" s="5"/>
      <c r="E3" s="5"/>
      <c r="F3" s="5"/>
    </row>
    <row r="4" spans="1:6" ht="10.5" customHeight="1">
      <c r="A4" s="6" t="s">
        <v>4</v>
      </c>
      <c r="B4" s="7" t="s">
        <v>5</v>
      </c>
      <c r="C4" s="8" t="s">
        <v>764</v>
      </c>
      <c r="D4" s="7" t="s">
        <v>765</v>
      </c>
      <c r="E4" s="9">
        <v>2018</v>
      </c>
      <c r="F4" s="8"/>
    </row>
    <row r="5" spans="1:6" ht="10.5" customHeight="1">
      <c r="A5" s="10"/>
      <c r="B5" s="11"/>
      <c r="C5" s="12"/>
      <c r="D5" s="11"/>
      <c r="E5" s="13"/>
      <c r="F5" s="14" t="s">
        <v>1141</v>
      </c>
    </row>
    <row r="6" spans="1:6" ht="10.5" customHeight="1">
      <c r="A6" s="10"/>
      <c r="B6" s="11"/>
      <c r="C6" s="12"/>
      <c r="D6" s="11"/>
      <c r="E6" s="13"/>
      <c r="F6" s="15" t="s">
        <v>1265</v>
      </c>
    </row>
    <row r="7" spans="1:6" ht="10.5" customHeight="1">
      <c r="A7" s="10"/>
      <c r="B7" s="11"/>
      <c r="C7" s="12"/>
      <c r="D7" s="11"/>
      <c r="E7" s="13"/>
      <c r="F7" s="15" t="s">
        <v>510</v>
      </c>
    </row>
    <row r="8" spans="1:6" ht="10.5" customHeight="1">
      <c r="A8" s="16"/>
      <c r="B8" s="17"/>
      <c r="C8" s="18"/>
      <c r="D8" s="17"/>
      <c r="E8" s="19"/>
      <c r="F8" s="15"/>
    </row>
    <row r="9" spans="1:6" ht="3" customHeight="1">
      <c r="A9" s="20"/>
      <c r="B9" s="21"/>
      <c r="C9" s="22"/>
      <c r="D9" s="22"/>
      <c r="E9" s="22"/>
      <c r="F9" s="22"/>
    </row>
    <row r="10" spans="1:9" ht="21" customHeight="1">
      <c r="A10" s="23" t="s">
        <v>1266</v>
      </c>
      <c r="B10" s="24" t="s">
        <v>1267</v>
      </c>
      <c r="C10" s="25" t="s">
        <v>1147</v>
      </c>
      <c r="D10" s="26" t="s">
        <v>1230</v>
      </c>
      <c r="E10" s="27">
        <v>298064</v>
      </c>
      <c r="F10" s="28">
        <v>2.69</v>
      </c>
      <c r="H10" s="29"/>
      <c r="I10" s="44"/>
    </row>
    <row r="11" spans="1:9" ht="21" customHeight="1">
      <c r="A11" s="30" t="s">
        <v>1268</v>
      </c>
      <c r="B11" s="31" t="s">
        <v>1269</v>
      </c>
      <c r="C11" s="25" t="s">
        <v>1147</v>
      </c>
      <c r="D11" s="26" t="s">
        <v>1230</v>
      </c>
      <c r="E11" s="27">
        <v>96699</v>
      </c>
      <c r="F11" s="28">
        <v>12.88</v>
      </c>
      <c r="H11" s="29"/>
      <c r="I11" s="44"/>
    </row>
    <row r="12" spans="1:9" ht="21" customHeight="1">
      <c r="A12" s="30" t="s">
        <v>1270</v>
      </c>
      <c r="B12" s="32" t="s">
        <v>1271</v>
      </c>
      <c r="C12" s="25" t="s">
        <v>1147</v>
      </c>
      <c r="D12" s="26" t="s">
        <v>1230</v>
      </c>
      <c r="E12" s="27">
        <v>61812</v>
      </c>
      <c r="F12" s="28">
        <v>13.49</v>
      </c>
      <c r="H12" s="29"/>
      <c r="I12" s="44"/>
    </row>
    <row r="13" spans="1:9" ht="21" customHeight="1">
      <c r="A13" s="23" t="s">
        <v>1272</v>
      </c>
      <c r="B13" s="32" t="s">
        <v>1273</v>
      </c>
      <c r="C13" s="25" t="s">
        <v>1147</v>
      </c>
      <c r="D13" s="26" t="s">
        <v>1230</v>
      </c>
      <c r="E13" s="27">
        <v>34887</v>
      </c>
      <c r="F13" s="28">
        <v>11.81</v>
      </c>
      <c r="H13" s="29"/>
      <c r="I13" s="44"/>
    </row>
    <row r="14" spans="1:9" ht="21" customHeight="1">
      <c r="A14" s="30" t="s">
        <v>1274</v>
      </c>
      <c r="B14" s="31" t="s">
        <v>1275</v>
      </c>
      <c r="C14" s="25" t="s">
        <v>1147</v>
      </c>
      <c r="D14" s="26" t="s">
        <v>1230</v>
      </c>
      <c r="E14" s="27">
        <v>143679</v>
      </c>
      <c r="F14" s="28">
        <v>3.5</v>
      </c>
      <c r="H14" s="29"/>
      <c r="I14" s="44"/>
    </row>
    <row r="15" spans="1:9" ht="21" customHeight="1">
      <c r="A15" s="30" t="s">
        <v>1276</v>
      </c>
      <c r="B15" s="31" t="s">
        <v>1277</v>
      </c>
      <c r="C15" s="25" t="s">
        <v>1147</v>
      </c>
      <c r="D15" s="26" t="s">
        <v>1230</v>
      </c>
      <c r="E15" s="27">
        <v>79485</v>
      </c>
      <c r="F15" s="28">
        <v>4.95</v>
      </c>
      <c r="H15" s="29"/>
      <c r="I15" s="44"/>
    </row>
    <row r="16" spans="1:9" ht="21" customHeight="1">
      <c r="A16" s="23" t="s">
        <v>1270</v>
      </c>
      <c r="B16" s="32" t="s">
        <v>1271</v>
      </c>
      <c r="C16" s="25" t="s">
        <v>1147</v>
      </c>
      <c r="D16" s="26" t="s">
        <v>1230</v>
      </c>
      <c r="E16" s="27">
        <v>49381</v>
      </c>
      <c r="F16" s="28">
        <v>6.12</v>
      </c>
      <c r="H16" s="29"/>
      <c r="I16" s="44"/>
    </row>
    <row r="17" spans="1:9" ht="21" customHeight="1">
      <c r="A17" s="23" t="s">
        <v>1272</v>
      </c>
      <c r="B17" s="32" t="s">
        <v>1273</v>
      </c>
      <c r="C17" s="25" t="s">
        <v>1147</v>
      </c>
      <c r="D17" s="26" t="s">
        <v>1230</v>
      </c>
      <c r="E17" s="27">
        <v>30104</v>
      </c>
      <c r="F17" s="28">
        <v>3.1</v>
      </c>
      <c r="H17" s="29"/>
      <c r="I17" s="44"/>
    </row>
    <row r="18" spans="1:9" ht="21" customHeight="1">
      <c r="A18" s="30" t="s">
        <v>1278</v>
      </c>
      <c r="B18" s="24" t="s">
        <v>1279</v>
      </c>
      <c r="C18" s="25" t="s">
        <v>1147</v>
      </c>
      <c r="D18" s="26" t="s">
        <v>1230</v>
      </c>
      <c r="E18" s="27">
        <v>47236</v>
      </c>
      <c r="F18" s="28">
        <v>9.98</v>
      </c>
      <c r="H18" s="29"/>
      <c r="I18" s="44"/>
    </row>
    <row r="19" spans="1:9" ht="21" customHeight="1">
      <c r="A19" s="23" t="s">
        <v>1280</v>
      </c>
      <c r="B19" s="33" t="s">
        <v>1281</v>
      </c>
      <c r="C19" s="25" t="s">
        <v>1147</v>
      </c>
      <c r="D19" s="26" t="s">
        <v>1230</v>
      </c>
      <c r="E19" s="27">
        <v>46988</v>
      </c>
      <c r="F19" s="28">
        <v>6.65</v>
      </c>
      <c r="H19" s="29"/>
      <c r="I19" s="44"/>
    </row>
    <row r="20" spans="1:9" ht="21" customHeight="1">
      <c r="A20" s="23" t="s">
        <v>1282</v>
      </c>
      <c r="B20" s="33" t="s">
        <v>1283</v>
      </c>
      <c r="C20" s="25" t="s">
        <v>1147</v>
      </c>
      <c r="D20" s="26" t="s">
        <v>1230</v>
      </c>
      <c r="E20" s="34">
        <v>1825</v>
      </c>
      <c r="F20" s="35">
        <v>-7.3</v>
      </c>
      <c r="H20" s="29"/>
      <c r="I20" s="44"/>
    </row>
    <row r="21" spans="1:9" ht="24.75" customHeight="1">
      <c r="A21" s="23" t="s">
        <v>1284</v>
      </c>
      <c r="B21" s="33" t="s">
        <v>1285</v>
      </c>
      <c r="C21" s="36" t="s">
        <v>1128</v>
      </c>
      <c r="D21" s="26" t="s">
        <v>1286</v>
      </c>
      <c r="E21" s="34">
        <v>1791.17</v>
      </c>
      <c r="F21" s="35">
        <v>-15.8</v>
      </c>
      <c r="H21" s="29"/>
      <c r="I21" s="44"/>
    </row>
    <row r="22" spans="1:9" ht="21" customHeight="1">
      <c r="A22" s="23" t="s">
        <v>1287</v>
      </c>
      <c r="B22" s="33" t="s">
        <v>1288</v>
      </c>
      <c r="C22" s="36" t="s">
        <v>1128</v>
      </c>
      <c r="D22" s="37" t="s">
        <v>1289</v>
      </c>
      <c r="E22" s="27">
        <v>994.55</v>
      </c>
      <c r="F22" s="28">
        <v>-11.4</v>
      </c>
      <c r="H22" s="29"/>
      <c r="I22" s="44"/>
    </row>
    <row r="23" spans="1:9" ht="21" customHeight="1">
      <c r="A23" s="23" t="s">
        <v>1290</v>
      </c>
      <c r="B23" s="38" t="s">
        <v>1291</v>
      </c>
      <c r="C23" s="36" t="s">
        <v>1128</v>
      </c>
      <c r="D23" s="37" t="s">
        <v>1289</v>
      </c>
      <c r="E23" s="27">
        <v>89.5</v>
      </c>
      <c r="F23" s="28">
        <v>-14</v>
      </c>
      <c r="H23" s="29"/>
      <c r="I23" s="44"/>
    </row>
    <row r="24" spans="1:9" ht="21" customHeight="1">
      <c r="A24" s="23" t="s">
        <v>1292</v>
      </c>
      <c r="B24" s="38" t="s">
        <v>1293</v>
      </c>
      <c r="C24" s="36" t="s">
        <v>1128</v>
      </c>
      <c r="D24" s="37" t="s">
        <v>1289</v>
      </c>
      <c r="E24" s="27">
        <v>731</v>
      </c>
      <c r="F24" s="28" t="s">
        <v>21</v>
      </c>
      <c r="H24" s="29"/>
      <c r="I24" s="44"/>
    </row>
    <row r="25" spans="1:8" ht="27" customHeight="1">
      <c r="A25" s="30" t="s">
        <v>1294</v>
      </c>
      <c r="B25" s="32" t="s">
        <v>1295</v>
      </c>
      <c r="C25" s="36" t="s">
        <v>1128</v>
      </c>
      <c r="D25" s="37" t="s">
        <v>1289</v>
      </c>
      <c r="E25" s="27">
        <v>107.3</v>
      </c>
      <c r="F25" s="39">
        <v>-72</v>
      </c>
      <c r="H25" s="29"/>
    </row>
    <row r="26" spans="1:6" ht="24.75" customHeight="1">
      <c r="A26" s="30" t="s">
        <v>1296</v>
      </c>
      <c r="B26" s="32" t="s">
        <v>1297</v>
      </c>
      <c r="C26" s="36" t="s">
        <v>1031</v>
      </c>
      <c r="D26" s="37" t="s">
        <v>1298</v>
      </c>
      <c r="E26" s="27">
        <v>9064</v>
      </c>
      <c r="F26" s="39">
        <v>-68</v>
      </c>
    </row>
    <row r="27" spans="1:6" ht="14.25">
      <c r="A27" s="30"/>
      <c r="B27" s="32"/>
      <c r="C27" s="40"/>
      <c r="D27" s="40"/>
      <c r="E27" s="27"/>
      <c r="F27" s="39"/>
    </row>
    <row r="28" spans="1:6" ht="14.25">
      <c r="A28" s="30"/>
      <c r="B28" s="32"/>
      <c r="C28" s="40"/>
      <c r="D28" s="40"/>
      <c r="E28" s="40"/>
      <c r="F28" s="41"/>
    </row>
    <row r="29" spans="1:6" ht="14.25">
      <c r="A29" s="42"/>
      <c r="B29" s="42"/>
      <c r="C29" s="42"/>
      <c r="D29" s="42"/>
      <c r="E29" s="42"/>
      <c r="F29" s="43"/>
    </row>
  </sheetData>
  <sheetProtection/>
  <mergeCells count="7">
    <mergeCell ref="A1:F1"/>
    <mergeCell ref="A2:F2"/>
    <mergeCell ref="A4:A8"/>
    <mergeCell ref="B4:B8"/>
    <mergeCell ref="C4:C8"/>
    <mergeCell ref="D4:D8"/>
    <mergeCell ref="E4:E8"/>
  </mergeCells>
  <printOptions/>
  <pageMargins left="1.9694444444444446" right="1.9694444444444446" top="2.2" bottom="2.2" header="0" footer="0"/>
  <pageSetup horizontalDpi="600" verticalDpi="600" orientation="portrait" pageOrder="overThenDown" paperSize="9"/>
</worksheet>
</file>

<file path=xl/worksheets/sheet5.xml><?xml version="1.0" encoding="utf-8"?>
<worksheet xmlns="http://schemas.openxmlformats.org/spreadsheetml/2006/main" xmlns:r="http://schemas.openxmlformats.org/officeDocument/2006/relationships">
  <dimension ref="A1:AC44"/>
  <sheetViews>
    <sheetView showZeros="0" view="pageBreakPreview" zoomScaleSheetLayoutView="100" workbookViewId="0" topLeftCell="A4">
      <selection activeCell="C10" sqref="C10:J33"/>
    </sheetView>
  </sheetViews>
  <sheetFormatPr defaultColWidth="9.00390625" defaultRowHeight="14.25"/>
  <cols>
    <col min="1" max="1" width="20.50390625" style="389" customWidth="1"/>
    <col min="2" max="2" width="24.75390625" style="389" customWidth="1"/>
    <col min="3" max="8" width="6.50390625" style="389" customWidth="1"/>
    <col min="9" max="10" width="9.50390625" style="389" customWidth="1"/>
    <col min="11" max="11" width="0.2421875" style="389" customWidth="1"/>
    <col min="12" max="12" width="9.00390625" style="389" hidden="1" customWidth="1"/>
    <col min="13" max="15" width="5.125" style="389" customWidth="1"/>
    <col min="16" max="16" width="9.00390625" style="389" customWidth="1"/>
    <col min="17" max="19" width="12.625" style="389" bestFit="1" customWidth="1"/>
    <col min="20" max="16384" width="9.00390625" style="389" customWidth="1"/>
  </cols>
  <sheetData>
    <row r="1" spans="1:10" ht="18.75" customHeight="1">
      <c r="A1" s="840" t="s">
        <v>52</v>
      </c>
      <c r="B1" s="840"/>
      <c r="C1" s="840"/>
      <c r="D1" s="841" t="s">
        <v>101</v>
      </c>
      <c r="E1" s="841"/>
      <c r="F1" s="841"/>
      <c r="G1" s="841"/>
      <c r="H1" s="841"/>
      <c r="I1" s="841"/>
      <c r="J1" s="841"/>
    </row>
    <row r="2" spans="1:10" ht="18.75" customHeight="1">
      <c r="A2" s="840" t="s">
        <v>196</v>
      </c>
      <c r="B2" s="840"/>
      <c r="C2" s="840"/>
      <c r="D2" s="841" t="s">
        <v>197</v>
      </c>
      <c r="E2" s="841"/>
      <c r="F2" s="841"/>
      <c r="G2" s="841"/>
      <c r="H2" s="841"/>
      <c r="I2" s="841"/>
      <c r="J2" s="841"/>
    </row>
    <row r="3" spans="1:10" ht="3.75" customHeight="1">
      <c r="A3" s="842"/>
      <c r="B3" s="842"/>
      <c r="C3" s="842"/>
      <c r="D3" s="842"/>
      <c r="E3" s="842"/>
      <c r="F3" s="842"/>
      <c r="G3" s="842"/>
      <c r="H3" s="842"/>
      <c r="I3" s="842"/>
      <c r="J3" s="842"/>
    </row>
    <row r="4" spans="1:10" ht="13.5" customHeight="1">
      <c r="A4" s="843" t="s">
        <v>4</v>
      </c>
      <c r="B4" s="844" t="s">
        <v>5</v>
      </c>
      <c r="C4" s="1069">
        <v>2010</v>
      </c>
      <c r="D4" s="1069">
        <v>2011</v>
      </c>
      <c r="E4" s="1069">
        <v>2012</v>
      </c>
      <c r="F4" s="1069">
        <v>2013</v>
      </c>
      <c r="G4" s="1069">
        <v>2014</v>
      </c>
      <c r="H4" s="1069">
        <v>2015</v>
      </c>
      <c r="I4" s="846" t="s">
        <v>56</v>
      </c>
      <c r="J4" s="846" t="s">
        <v>57</v>
      </c>
    </row>
    <row r="5" spans="1:10" ht="13.5" customHeight="1">
      <c r="A5" s="847"/>
      <c r="B5" s="848"/>
      <c r="C5" s="1070"/>
      <c r="D5" s="1070"/>
      <c r="E5" s="1070"/>
      <c r="F5" s="1070"/>
      <c r="G5" s="1070"/>
      <c r="H5" s="1070"/>
      <c r="I5" s="850" t="s">
        <v>58</v>
      </c>
      <c r="J5" s="850" t="s">
        <v>59</v>
      </c>
    </row>
    <row r="6" spans="1:10" ht="13.5" customHeight="1">
      <c r="A6" s="847"/>
      <c r="B6" s="848"/>
      <c r="C6" s="1070"/>
      <c r="D6" s="1070"/>
      <c r="E6" s="1070"/>
      <c r="F6" s="1070"/>
      <c r="G6" s="1070"/>
      <c r="H6" s="1070"/>
      <c r="I6" s="851" t="s">
        <v>60</v>
      </c>
      <c r="J6" s="851" t="s">
        <v>61</v>
      </c>
    </row>
    <row r="7" spans="1:10" ht="13.5" customHeight="1">
      <c r="A7" s="847"/>
      <c r="B7" s="848"/>
      <c r="C7" s="1070"/>
      <c r="D7" s="1070"/>
      <c r="E7" s="1070"/>
      <c r="F7" s="1070"/>
      <c r="G7" s="1070"/>
      <c r="H7" s="1070"/>
      <c r="I7" s="851" t="s">
        <v>198</v>
      </c>
      <c r="J7" s="851" t="s">
        <v>198</v>
      </c>
    </row>
    <row r="8" spans="1:10" ht="14.25" customHeight="1">
      <c r="A8" s="852"/>
      <c r="B8" s="853"/>
      <c r="C8" s="1071"/>
      <c r="D8" s="1071"/>
      <c r="E8" s="1071"/>
      <c r="F8" s="1071"/>
      <c r="G8" s="1071"/>
      <c r="H8" s="1071"/>
      <c r="I8" s="851" t="s">
        <v>199</v>
      </c>
      <c r="J8" s="851" t="s">
        <v>200</v>
      </c>
    </row>
    <row r="9" spans="1:10" ht="3" customHeight="1">
      <c r="A9" s="855"/>
      <c r="B9" s="856"/>
      <c r="C9" s="857"/>
      <c r="D9" s="857"/>
      <c r="E9" s="857"/>
      <c r="F9" s="857"/>
      <c r="G9" s="857"/>
      <c r="H9" s="857"/>
      <c r="I9" s="858"/>
      <c r="J9" s="858"/>
    </row>
    <row r="10" spans="1:10" ht="16.5" customHeight="1">
      <c r="A10" s="859" t="s">
        <v>201</v>
      </c>
      <c r="B10" s="860" t="s">
        <v>202</v>
      </c>
      <c r="C10" s="873"/>
      <c r="D10" s="873"/>
      <c r="E10" s="873"/>
      <c r="F10" s="873"/>
      <c r="G10" s="873"/>
      <c r="H10" s="873"/>
      <c r="I10" s="872"/>
      <c r="J10" s="873"/>
    </row>
    <row r="11" spans="1:29" ht="16.5" customHeight="1">
      <c r="A11" s="864" t="s">
        <v>203</v>
      </c>
      <c r="B11" s="865" t="s">
        <v>204</v>
      </c>
      <c r="C11" s="866" t="s">
        <v>21</v>
      </c>
      <c r="D11" s="866" t="s">
        <v>21</v>
      </c>
      <c r="E11" s="866" t="s">
        <v>21</v>
      </c>
      <c r="F11" s="866">
        <v>2.2</v>
      </c>
      <c r="G11" s="866">
        <v>2.8</v>
      </c>
      <c r="H11" s="936">
        <v>0.3</v>
      </c>
      <c r="I11" s="872" t="s">
        <v>21</v>
      </c>
      <c r="J11" s="981" t="s">
        <v>21</v>
      </c>
      <c r="M11" s="902"/>
      <c r="N11" s="903"/>
      <c r="O11" s="903"/>
      <c r="P11" s="903"/>
      <c r="Q11" s="903"/>
      <c r="R11" s="903"/>
      <c r="S11" s="924"/>
      <c r="T11" s="924"/>
      <c r="U11" s="925"/>
      <c r="V11" s="925"/>
      <c r="W11" s="925"/>
      <c r="X11" s="925"/>
      <c r="Y11" s="925"/>
      <c r="Z11" s="925"/>
      <c r="AA11" s="925"/>
      <c r="AB11" s="925"/>
      <c r="AC11" s="925"/>
    </row>
    <row r="12" spans="1:28" ht="16.5" customHeight="1">
      <c r="A12" s="859" t="s">
        <v>205</v>
      </c>
      <c r="B12" s="860" t="s">
        <v>206</v>
      </c>
      <c r="C12" s="870"/>
      <c r="D12" s="870"/>
      <c r="E12" s="870"/>
      <c r="F12" s="870"/>
      <c r="G12" s="870"/>
      <c r="H12" s="870"/>
      <c r="I12" s="872"/>
      <c r="J12" s="873"/>
      <c r="M12" s="902"/>
      <c r="N12" s="904"/>
      <c r="O12" s="904"/>
      <c r="P12" s="904"/>
      <c r="Q12" s="904"/>
      <c r="R12" s="904"/>
      <c r="S12" s="924"/>
      <c r="T12" s="924"/>
      <c r="U12" s="925"/>
      <c r="V12" s="925"/>
      <c r="W12" s="925"/>
      <c r="X12" s="925"/>
      <c r="Y12" s="925"/>
      <c r="Z12" s="925"/>
      <c r="AA12" s="925"/>
      <c r="AB12" s="925"/>
    </row>
    <row r="13" spans="1:28" ht="16.5" customHeight="1">
      <c r="A13" s="864" t="s">
        <v>207</v>
      </c>
      <c r="B13" s="865" t="s">
        <v>208</v>
      </c>
      <c r="C13" s="823">
        <v>68159</v>
      </c>
      <c r="D13" s="823">
        <v>70040</v>
      </c>
      <c r="E13" s="823">
        <v>73166</v>
      </c>
      <c r="F13" s="823">
        <v>75070</v>
      </c>
      <c r="G13" s="823">
        <v>88269</v>
      </c>
      <c r="H13" s="823">
        <v>77547</v>
      </c>
      <c r="I13" s="408" t="s">
        <v>21</v>
      </c>
      <c r="J13" s="408" t="s">
        <v>21</v>
      </c>
      <c r="M13" s="902"/>
      <c r="N13" s="918"/>
      <c r="O13" s="904"/>
      <c r="P13" s="904"/>
      <c r="Q13" s="904"/>
      <c r="R13" s="904"/>
      <c r="S13" s="924"/>
      <c r="T13" s="924"/>
      <c r="U13" s="925"/>
      <c r="V13" s="925"/>
      <c r="W13" s="925"/>
      <c r="X13" s="925"/>
      <c r="Y13" s="925"/>
      <c r="Z13" s="925"/>
      <c r="AA13" s="925"/>
      <c r="AB13" s="925"/>
    </row>
    <row r="14" spans="1:28" ht="16.5" customHeight="1">
      <c r="A14" s="864" t="s">
        <v>209</v>
      </c>
      <c r="B14" s="865" t="s">
        <v>210</v>
      </c>
      <c r="C14" s="823"/>
      <c r="D14" s="823"/>
      <c r="E14" s="823"/>
      <c r="F14" s="823"/>
      <c r="G14" s="823">
        <v>11597</v>
      </c>
      <c r="H14" s="823"/>
      <c r="I14" s="408"/>
      <c r="J14" s="408"/>
      <c r="M14" s="902"/>
      <c r="N14" s="918"/>
      <c r="O14" s="904"/>
      <c r="P14" s="904"/>
      <c r="Q14" s="904"/>
      <c r="R14" s="904"/>
      <c r="S14" s="924"/>
      <c r="T14" s="924"/>
      <c r="U14" s="925"/>
      <c r="V14" s="925"/>
      <c r="W14" s="925"/>
      <c r="X14" s="925"/>
      <c r="Y14" s="925"/>
      <c r="Z14" s="925"/>
      <c r="AA14" s="925"/>
      <c r="AB14" s="925"/>
    </row>
    <row r="15" spans="1:28" ht="16.5" customHeight="1">
      <c r="A15" s="864" t="s">
        <v>211</v>
      </c>
      <c r="B15" s="865" t="s">
        <v>212</v>
      </c>
      <c r="C15" s="823">
        <v>2204</v>
      </c>
      <c r="D15" s="823">
        <v>4129</v>
      </c>
      <c r="E15" s="823">
        <v>5124</v>
      </c>
      <c r="F15" s="823">
        <v>5662</v>
      </c>
      <c r="G15" s="823">
        <v>5611</v>
      </c>
      <c r="H15" s="823">
        <v>5637</v>
      </c>
      <c r="I15" s="408">
        <f>H15/C15*100-100</f>
        <v>155.76225045372053</v>
      </c>
      <c r="J15" s="408">
        <v>20.66110241961827</v>
      </c>
      <c r="M15" s="1018"/>
      <c r="N15" s="1018"/>
      <c r="O15" s="906"/>
      <c r="P15" s="904"/>
      <c r="Q15" s="904"/>
      <c r="R15" s="904"/>
      <c r="S15" s="924"/>
      <c r="T15" s="924"/>
      <c r="U15" s="925"/>
      <c r="V15" s="925"/>
      <c r="W15" s="925"/>
      <c r="X15" s="925"/>
      <c r="Y15" s="925"/>
      <c r="Z15" s="925"/>
      <c r="AA15" s="925"/>
      <c r="AB15" s="925"/>
    </row>
    <row r="16" spans="1:28" ht="16.5" customHeight="1">
      <c r="A16" s="864" t="s">
        <v>213</v>
      </c>
      <c r="B16" s="865" t="s">
        <v>214</v>
      </c>
      <c r="C16" s="823">
        <v>142</v>
      </c>
      <c r="D16" s="823">
        <v>54</v>
      </c>
      <c r="E16" s="823">
        <v>91</v>
      </c>
      <c r="F16" s="823">
        <v>136</v>
      </c>
      <c r="G16" s="823">
        <v>70</v>
      </c>
      <c r="H16" s="823">
        <v>59</v>
      </c>
      <c r="I16" s="408">
        <f aca="true" t="shared" si="0" ref="I16:I22">H16/C16*100-100</f>
        <v>-58.45070422535211</v>
      </c>
      <c r="J16" s="408">
        <v>-16.10950954484378</v>
      </c>
      <c r="M16" s="1018"/>
      <c r="N16" s="1018"/>
      <c r="O16" s="906"/>
      <c r="P16" s="904"/>
      <c r="Q16" s="904"/>
      <c r="R16" s="904"/>
      <c r="S16" s="924"/>
      <c r="T16" s="924"/>
      <c r="U16" s="925"/>
      <c r="V16" s="925"/>
      <c r="W16" s="925"/>
      <c r="X16" s="925"/>
      <c r="Y16" s="925"/>
      <c r="Z16" s="925"/>
      <c r="AA16" s="925"/>
      <c r="AB16" s="925"/>
    </row>
    <row r="17" spans="1:28" ht="16.5" customHeight="1">
      <c r="A17" s="864" t="s">
        <v>215</v>
      </c>
      <c r="B17" s="865" t="s">
        <v>216</v>
      </c>
      <c r="C17" s="823">
        <v>10391</v>
      </c>
      <c r="D17" s="823">
        <v>10721</v>
      </c>
      <c r="E17" s="823">
        <v>11669</v>
      </c>
      <c r="F17" s="823">
        <v>11901</v>
      </c>
      <c r="G17" s="823">
        <v>11597</v>
      </c>
      <c r="H17" s="823">
        <v>11012</v>
      </c>
      <c r="I17" s="408">
        <f t="shared" si="0"/>
        <v>5.976325666442108</v>
      </c>
      <c r="J17" s="408">
        <v>1.1676755298371866</v>
      </c>
      <c r="M17" s="1018"/>
      <c r="N17" s="1018"/>
      <c r="O17" s="906"/>
      <c r="P17" s="904"/>
      <c r="Q17" s="904"/>
      <c r="R17" s="904"/>
      <c r="S17" s="924"/>
      <c r="T17" s="924"/>
      <c r="U17" s="925"/>
      <c r="V17" s="925"/>
      <c r="W17" s="925"/>
      <c r="X17" s="925"/>
      <c r="Y17" s="925"/>
      <c r="Z17" s="925"/>
      <c r="AA17" s="925"/>
      <c r="AB17" s="925"/>
    </row>
    <row r="18" spans="1:28" ht="16.5" customHeight="1">
      <c r="A18" s="864" t="s">
        <v>217</v>
      </c>
      <c r="B18" s="865" t="s">
        <v>218</v>
      </c>
      <c r="C18" s="823">
        <v>20187</v>
      </c>
      <c r="D18" s="823">
        <v>18908</v>
      </c>
      <c r="E18" s="823">
        <v>18144</v>
      </c>
      <c r="F18" s="823">
        <v>18118</v>
      </c>
      <c r="G18" s="823">
        <v>18442</v>
      </c>
      <c r="H18" s="823">
        <v>18263</v>
      </c>
      <c r="I18" s="408">
        <f t="shared" si="0"/>
        <v>-9.530886213900033</v>
      </c>
      <c r="J18" s="408">
        <v>-1.9833021427235753</v>
      </c>
      <c r="M18" s="1018"/>
      <c r="N18" s="1018"/>
      <c r="O18" s="906"/>
      <c r="P18" s="904"/>
      <c r="Q18" s="907"/>
      <c r="R18" s="907"/>
      <c r="S18" s="924"/>
      <c r="T18" s="924"/>
      <c r="U18" s="925"/>
      <c r="V18" s="925"/>
      <c r="W18" s="925"/>
      <c r="X18" s="925"/>
      <c r="Y18" s="925"/>
      <c r="Z18" s="925"/>
      <c r="AA18" s="925"/>
      <c r="AB18" s="925"/>
    </row>
    <row r="19" spans="1:28" ht="16.5" customHeight="1">
      <c r="A19" s="864" t="s">
        <v>219</v>
      </c>
      <c r="B19" s="865" t="s">
        <v>220</v>
      </c>
      <c r="C19" s="823">
        <v>35235</v>
      </c>
      <c r="D19" s="823">
        <v>36228</v>
      </c>
      <c r="E19" s="823">
        <v>38138</v>
      </c>
      <c r="F19" s="823">
        <v>39253</v>
      </c>
      <c r="G19" s="823">
        <v>40952</v>
      </c>
      <c r="H19" s="823">
        <v>42576</v>
      </c>
      <c r="I19" s="408">
        <f t="shared" si="0"/>
        <v>20.83439761600681</v>
      </c>
      <c r="J19" s="408">
        <v>3.8575602599587144</v>
      </c>
      <c r="M19" s="1018"/>
      <c r="N19" s="1018"/>
      <c r="O19" s="906"/>
      <c r="P19" s="908"/>
      <c r="Q19" s="908"/>
      <c r="R19" s="908"/>
      <c r="S19" s="926"/>
      <c r="T19" s="926"/>
      <c r="U19" s="925"/>
      <c r="V19" s="925"/>
      <c r="W19" s="925"/>
      <c r="X19" s="925"/>
      <c r="Y19" s="925"/>
      <c r="Z19" s="925"/>
      <c r="AA19" s="925"/>
      <c r="AB19" s="925"/>
    </row>
    <row r="20" spans="1:28" ht="16.5" customHeight="1">
      <c r="A20" s="859" t="s">
        <v>221</v>
      </c>
      <c r="B20" s="860" t="s">
        <v>222</v>
      </c>
      <c r="C20" s="873"/>
      <c r="D20" s="873"/>
      <c r="E20" s="873"/>
      <c r="F20" s="873"/>
      <c r="G20" s="873"/>
      <c r="H20" s="873"/>
      <c r="I20" s="408"/>
      <c r="J20" s="873"/>
      <c r="M20" s="1018"/>
      <c r="N20" s="1018"/>
      <c r="O20" s="905"/>
      <c r="P20" s="909"/>
      <c r="Q20" s="909"/>
      <c r="R20" s="909"/>
      <c r="S20" s="927"/>
      <c r="T20" s="927"/>
      <c r="U20" s="925"/>
      <c r="V20" s="925"/>
      <c r="W20" s="925"/>
      <c r="X20" s="925"/>
      <c r="Y20" s="925"/>
      <c r="Z20" s="925"/>
      <c r="AA20" s="925"/>
      <c r="AB20" s="925"/>
    </row>
    <row r="21" spans="1:28" ht="16.5" customHeight="1">
      <c r="A21" s="864" t="s">
        <v>223</v>
      </c>
      <c r="B21" s="877" t="s">
        <v>224</v>
      </c>
      <c r="C21" s="823">
        <v>1302</v>
      </c>
      <c r="D21" s="823">
        <v>1401</v>
      </c>
      <c r="E21" s="823">
        <v>1494</v>
      </c>
      <c r="F21" s="823">
        <v>1511</v>
      </c>
      <c r="G21" s="823">
        <v>1675</v>
      </c>
      <c r="H21" s="823">
        <v>1865</v>
      </c>
      <c r="I21" s="408">
        <f t="shared" si="0"/>
        <v>43.241167434715834</v>
      </c>
      <c r="J21" s="408">
        <v>7.4517691531823305</v>
      </c>
      <c r="M21" s="1018"/>
      <c r="N21" s="1018"/>
      <c r="O21" s="906"/>
      <c r="P21" s="909"/>
      <c r="Q21" s="909"/>
      <c r="R21" s="909"/>
      <c r="S21" s="927"/>
      <c r="T21" s="927"/>
      <c r="U21" s="925"/>
      <c r="V21" s="925"/>
      <c r="W21" s="925"/>
      <c r="X21" s="925"/>
      <c r="Y21" s="925"/>
      <c r="Z21" s="925"/>
      <c r="AA21" s="925"/>
      <c r="AB21" s="925"/>
    </row>
    <row r="22" spans="1:28" ht="22.5" customHeight="1">
      <c r="A22" s="864" t="s">
        <v>225</v>
      </c>
      <c r="B22" s="877" t="s">
        <v>226</v>
      </c>
      <c r="C22" s="823">
        <v>1980</v>
      </c>
      <c r="D22" s="823">
        <v>2146</v>
      </c>
      <c r="E22" s="823">
        <v>2427</v>
      </c>
      <c r="F22" s="823">
        <v>2619</v>
      </c>
      <c r="G22" s="823">
        <v>2742</v>
      </c>
      <c r="H22" s="823">
        <v>2921</v>
      </c>
      <c r="I22" s="408">
        <f t="shared" si="0"/>
        <v>47.52525252525254</v>
      </c>
      <c r="J22" s="408">
        <v>8.086952802079717</v>
      </c>
      <c r="M22" s="1018"/>
      <c r="N22" s="1018"/>
      <c r="O22" s="906"/>
      <c r="P22" s="909"/>
      <c r="Q22" s="909"/>
      <c r="R22" s="909"/>
      <c r="S22" s="927"/>
      <c r="T22" s="927"/>
      <c r="U22" s="925"/>
      <c r="V22" s="925"/>
      <c r="W22" s="925"/>
      <c r="X22" s="925"/>
      <c r="Y22" s="925"/>
      <c r="Z22" s="925"/>
      <c r="AA22" s="925"/>
      <c r="AB22" s="925"/>
    </row>
    <row r="23" spans="1:28" ht="16.5" customHeight="1">
      <c r="A23" s="859" t="s">
        <v>227</v>
      </c>
      <c r="B23" s="860" t="s">
        <v>228</v>
      </c>
      <c r="C23" s="878"/>
      <c r="D23" s="878"/>
      <c r="E23" s="878"/>
      <c r="F23" s="878"/>
      <c r="G23" s="878"/>
      <c r="H23" s="878"/>
      <c r="I23" s="408"/>
      <c r="J23" s="408"/>
      <c r="M23" s="1018"/>
      <c r="N23" s="1018"/>
      <c r="O23" s="905"/>
      <c r="P23" s="910"/>
      <c r="Q23" s="910"/>
      <c r="R23" s="910"/>
      <c r="S23" s="927"/>
      <c r="T23" s="927"/>
      <c r="U23" s="925"/>
      <c r="V23" s="925"/>
      <c r="W23" s="925"/>
      <c r="X23" s="925"/>
      <c r="Y23" s="925"/>
      <c r="Z23" s="925"/>
      <c r="AA23" s="925"/>
      <c r="AB23" s="925"/>
    </row>
    <row r="24" spans="1:28" ht="24" customHeight="1">
      <c r="A24" s="882" t="s">
        <v>229</v>
      </c>
      <c r="B24" s="877" t="s">
        <v>230</v>
      </c>
      <c r="C24" s="407">
        <v>34117</v>
      </c>
      <c r="D24" s="407">
        <v>39286</v>
      </c>
      <c r="E24" s="407">
        <v>41804</v>
      </c>
      <c r="F24" s="407">
        <v>44309</v>
      </c>
      <c r="G24" s="407">
        <v>47765</v>
      </c>
      <c r="H24" s="407">
        <v>53938</v>
      </c>
      <c r="I24" s="408">
        <f>H24/C24*100-100</f>
        <v>58.09713632499927</v>
      </c>
      <c r="J24" s="408">
        <v>9.6</v>
      </c>
      <c r="M24" s="1018"/>
      <c r="N24" s="1018"/>
      <c r="O24" s="906"/>
      <c r="P24" s="911"/>
      <c r="R24" s="911"/>
      <c r="S24" s="862"/>
      <c r="T24" s="862"/>
      <c r="U24" s="925"/>
      <c r="V24" s="925"/>
      <c r="W24" s="925"/>
      <c r="X24" s="925"/>
      <c r="Y24" s="925"/>
      <c r="Z24" s="925"/>
      <c r="AA24" s="925"/>
      <c r="AB24" s="925"/>
    </row>
    <row r="25" spans="1:28" ht="24" customHeight="1">
      <c r="A25" s="882" t="s">
        <v>231</v>
      </c>
      <c r="B25" s="877" t="s">
        <v>42</v>
      </c>
      <c r="C25" s="407">
        <v>9558</v>
      </c>
      <c r="D25" s="407">
        <v>11453</v>
      </c>
      <c r="E25" s="407">
        <v>13045</v>
      </c>
      <c r="F25" s="407">
        <v>14642</v>
      </c>
      <c r="G25" s="407">
        <v>16386</v>
      </c>
      <c r="H25" s="407">
        <v>17971</v>
      </c>
      <c r="I25" s="408">
        <v>88</v>
      </c>
      <c r="J25" s="408">
        <v>13.5</v>
      </c>
      <c r="M25" s="1018"/>
      <c r="N25" s="1018"/>
      <c r="O25" s="906"/>
      <c r="P25" s="911"/>
      <c r="Q25" s="912"/>
      <c r="S25" s="925"/>
      <c r="W25" s="925"/>
      <c r="X25" s="925"/>
      <c r="Y25" s="925"/>
      <c r="Z25" s="925"/>
      <c r="AA25" s="925"/>
      <c r="AB25" s="925"/>
    </row>
    <row r="26" spans="1:28" ht="21.75" customHeight="1">
      <c r="A26" s="864" t="s">
        <v>232</v>
      </c>
      <c r="B26" s="883" t="s">
        <v>44</v>
      </c>
      <c r="C26" s="407">
        <v>14567</v>
      </c>
      <c r="D26" s="407">
        <v>17160</v>
      </c>
      <c r="E26" s="407">
        <v>19511</v>
      </c>
      <c r="F26" s="407">
        <v>21813</v>
      </c>
      <c r="G26" s="407">
        <v>23929</v>
      </c>
      <c r="H26" s="407">
        <v>25955</v>
      </c>
      <c r="I26" s="408">
        <f>H26/C26*100-100</f>
        <v>78.1767007619963</v>
      </c>
      <c r="J26" s="408">
        <v>12.245821451216866</v>
      </c>
      <c r="M26" s="1018"/>
      <c r="N26" s="1018"/>
      <c r="O26" s="906"/>
      <c r="P26" s="913"/>
      <c r="Q26" s="912"/>
      <c r="S26" s="925"/>
      <c r="T26" s="928"/>
      <c r="U26" s="925"/>
      <c r="V26" s="925"/>
      <c r="W26" s="925"/>
      <c r="X26" s="925"/>
      <c r="Y26" s="925"/>
      <c r="Z26" s="925"/>
      <c r="AA26" s="925"/>
      <c r="AB26" s="925"/>
    </row>
    <row r="27" spans="1:28" ht="24" customHeight="1">
      <c r="A27" s="864" t="s">
        <v>233</v>
      </c>
      <c r="B27" s="883" t="s">
        <v>46</v>
      </c>
      <c r="C27" s="407">
        <v>6186</v>
      </c>
      <c r="D27" s="407">
        <v>7539</v>
      </c>
      <c r="E27" s="407">
        <v>8537</v>
      </c>
      <c r="F27" s="407">
        <v>9665</v>
      </c>
      <c r="G27" s="407">
        <v>10910</v>
      </c>
      <c r="H27" s="407">
        <v>12006</v>
      </c>
      <c r="I27" s="408">
        <f>H27/C27*100-100</f>
        <v>94.08341416100873</v>
      </c>
      <c r="J27" s="408">
        <v>14.182010221145202</v>
      </c>
      <c r="M27" s="1018"/>
      <c r="N27" s="1018"/>
      <c r="O27" s="906"/>
      <c r="P27" s="913"/>
      <c r="Q27" s="912"/>
      <c r="S27" s="925"/>
      <c r="T27" s="928"/>
      <c r="U27" s="925"/>
      <c r="V27" s="925"/>
      <c r="W27" s="925"/>
      <c r="X27" s="925"/>
      <c r="Y27" s="925"/>
      <c r="Z27" s="925"/>
      <c r="AA27" s="925"/>
      <c r="AB27" s="925"/>
    </row>
    <row r="28" spans="1:28" ht="24" customHeight="1">
      <c r="A28" s="882" t="s">
        <v>234</v>
      </c>
      <c r="B28" s="883" t="s">
        <v>235</v>
      </c>
      <c r="C28" s="407">
        <v>50.5</v>
      </c>
      <c r="D28" s="407">
        <v>47.3</v>
      </c>
      <c r="E28" s="407">
        <v>48.2</v>
      </c>
      <c r="F28" s="407">
        <v>41.3</v>
      </c>
      <c r="G28" s="407">
        <v>38.2</v>
      </c>
      <c r="H28" s="407">
        <v>40.6</v>
      </c>
      <c r="I28" s="407" t="s">
        <v>21</v>
      </c>
      <c r="J28" s="407" t="s">
        <v>21</v>
      </c>
      <c r="M28" s="1018"/>
      <c r="N28" s="1018"/>
      <c r="O28" s="906"/>
      <c r="Q28" s="913"/>
      <c r="R28" s="914"/>
      <c r="S28" s="905"/>
      <c r="T28" s="928"/>
      <c r="U28" s="925"/>
      <c r="V28" s="925"/>
      <c r="W28" s="925"/>
      <c r="X28" s="925"/>
      <c r="Y28" s="925"/>
      <c r="Z28" s="925"/>
      <c r="AA28" s="925"/>
      <c r="AB28" s="925"/>
    </row>
    <row r="29" spans="1:28" ht="22.5" customHeight="1">
      <c r="A29" s="864" t="s">
        <v>236</v>
      </c>
      <c r="B29" s="877" t="s">
        <v>237</v>
      </c>
      <c r="C29" s="407">
        <v>51.2</v>
      </c>
      <c r="D29" s="407">
        <v>51.65</v>
      </c>
      <c r="E29" s="407">
        <v>51.46</v>
      </c>
      <c r="F29" s="407">
        <v>43.4</v>
      </c>
      <c r="G29" s="408">
        <v>40.1</v>
      </c>
      <c r="H29" s="407">
        <v>42.5</v>
      </c>
      <c r="I29" s="407" t="s">
        <v>21</v>
      </c>
      <c r="J29" s="407" t="s">
        <v>21</v>
      </c>
      <c r="M29" s="1018"/>
      <c r="N29" s="1018"/>
      <c r="O29" s="905"/>
      <c r="P29" s="915"/>
      <c r="Q29" s="916"/>
      <c r="R29" s="917"/>
      <c r="S29" s="910"/>
      <c r="T29" s="928"/>
      <c r="U29" s="925"/>
      <c r="V29" s="925"/>
      <c r="W29" s="925"/>
      <c r="X29" s="925"/>
      <c r="Y29" s="925"/>
      <c r="Z29" s="925"/>
      <c r="AA29" s="925"/>
      <c r="AB29" s="925"/>
    </row>
    <row r="30" spans="1:28" ht="21.75" customHeight="1">
      <c r="A30" s="864" t="s">
        <v>238</v>
      </c>
      <c r="B30" s="877" t="s">
        <v>239</v>
      </c>
      <c r="C30" s="408">
        <v>50</v>
      </c>
      <c r="D30" s="410">
        <v>44.31</v>
      </c>
      <c r="E30" s="410">
        <v>45.79</v>
      </c>
      <c r="F30" s="408">
        <v>39.6</v>
      </c>
      <c r="G30" s="408">
        <v>36.7</v>
      </c>
      <c r="H30" s="408">
        <v>38.2</v>
      </c>
      <c r="I30" s="407" t="s">
        <v>21</v>
      </c>
      <c r="J30" s="407" t="s">
        <v>21</v>
      </c>
      <c r="M30" s="1018"/>
      <c r="N30" s="1018"/>
      <c r="O30" s="918"/>
      <c r="P30" s="919"/>
      <c r="Q30" s="920"/>
      <c r="R30" s="905"/>
      <c r="S30" s="905"/>
      <c r="T30" s="862"/>
      <c r="U30" s="925"/>
      <c r="V30" s="925"/>
      <c r="W30" s="925"/>
      <c r="X30" s="925"/>
      <c r="Y30" s="925"/>
      <c r="Z30" s="925"/>
      <c r="AA30" s="925"/>
      <c r="AB30" s="925"/>
    </row>
    <row r="31" spans="1:28" ht="24" customHeight="1">
      <c r="A31" s="882" t="s">
        <v>240</v>
      </c>
      <c r="B31" s="877" t="s">
        <v>241</v>
      </c>
      <c r="C31" s="408">
        <v>29</v>
      </c>
      <c r="D31" s="408">
        <v>24</v>
      </c>
      <c r="E31" s="408">
        <v>26</v>
      </c>
      <c r="F31" s="408">
        <v>29</v>
      </c>
      <c r="G31" s="408">
        <v>29.4</v>
      </c>
      <c r="H31" s="408">
        <v>30.6</v>
      </c>
      <c r="I31" s="408">
        <f>H31/C31*100-100</f>
        <v>5.517241379310349</v>
      </c>
      <c r="J31" s="408">
        <v>1.0798725647308105</v>
      </c>
      <c r="M31" s="1018"/>
      <c r="N31" s="1018"/>
      <c r="O31" s="906"/>
      <c r="P31" s="922"/>
      <c r="Q31" s="916"/>
      <c r="R31" s="922"/>
      <c r="S31" s="915"/>
      <c r="T31" s="927"/>
      <c r="U31" s="925"/>
      <c r="V31" s="925"/>
      <c r="W31" s="925"/>
      <c r="X31" s="925"/>
      <c r="Y31" s="925"/>
      <c r="Z31" s="925"/>
      <c r="AA31" s="925"/>
      <c r="AB31" s="925"/>
    </row>
    <row r="32" spans="1:28" ht="22.5" customHeight="1">
      <c r="A32" s="882" t="s">
        <v>242</v>
      </c>
      <c r="B32" s="877" t="s">
        <v>243</v>
      </c>
      <c r="C32" s="407">
        <v>26.3</v>
      </c>
      <c r="D32" s="407">
        <v>24.8</v>
      </c>
      <c r="E32" s="407">
        <v>33.8</v>
      </c>
      <c r="F32" s="407">
        <v>38.3</v>
      </c>
      <c r="G32" s="407">
        <v>39.3</v>
      </c>
      <c r="H32" s="407">
        <v>42.6</v>
      </c>
      <c r="I32" s="408">
        <f>H32/C32*100-100</f>
        <v>61.97718631178708</v>
      </c>
      <c r="J32" s="408">
        <v>10.126229502939754</v>
      </c>
      <c r="M32" s="1018"/>
      <c r="N32" s="1018"/>
      <c r="O32" s="906"/>
      <c r="P32" s="922"/>
      <c r="Q32" s="920"/>
      <c r="R32" s="905"/>
      <c r="S32" s="905"/>
      <c r="T32" s="927"/>
      <c r="U32" s="925"/>
      <c r="V32" s="925"/>
      <c r="W32" s="925"/>
      <c r="X32" s="925"/>
      <c r="Y32" s="925"/>
      <c r="Z32" s="925"/>
      <c r="AA32" s="925"/>
      <c r="AB32" s="925"/>
    </row>
    <row r="33" spans="1:20" ht="3" customHeight="1">
      <c r="A33" s="888"/>
      <c r="B33" s="889"/>
      <c r="C33" s="1072"/>
      <c r="D33" s="1072"/>
      <c r="E33" s="1072"/>
      <c r="F33" s="1072"/>
      <c r="G33" s="1072"/>
      <c r="H33" s="1072"/>
      <c r="I33" s="1075"/>
      <c r="J33" s="1075"/>
      <c r="M33" s="902"/>
      <c r="N33" s="923"/>
      <c r="O33" s="923"/>
      <c r="P33" s="923"/>
      <c r="Q33" s="923"/>
      <c r="R33" s="923"/>
      <c r="S33" s="923"/>
      <c r="T33" s="923"/>
    </row>
    <row r="34" spans="1:10" ht="1.5" customHeight="1">
      <c r="A34" s="892"/>
      <c r="B34" s="892"/>
      <c r="C34" s="892"/>
      <c r="D34" s="892"/>
      <c r="E34" s="892"/>
      <c r="F34" s="892"/>
      <c r="G34" s="892"/>
      <c r="H34" s="892"/>
      <c r="I34" s="892"/>
      <c r="J34" s="892"/>
    </row>
    <row r="35" spans="1:10" ht="14.25">
      <c r="A35" s="896" t="s">
        <v>244</v>
      </c>
      <c r="B35" s="897"/>
      <c r="C35" s="897" t="s">
        <v>245</v>
      </c>
      <c r="D35" s="805"/>
      <c r="E35" s="897"/>
      <c r="F35" s="897"/>
      <c r="G35" s="897"/>
      <c r="H35" s="897"/>
      <c r="I35" s="897"/>
      <c r="J35" s="897"/>
    </row>
    <row r="36" spans="1:10" ht="14.25">
      <c r="A36" s="805"/>
      <c r="B36" s="805"/>
      <c r="C36" s="897" t="s">
        <v>246</v>
      </c>
      <c r="D36" s="805"/>
      <c r="E36" s="805"/>
      <c r="F36" s="805"/>
      <c r="G36" s="805"/>
      <c r="H36" s="805"/>
      <c r="I36" s="805"/>
      <c r="J36" s="805"/>
    </row>
    <row r="37" spans="1:10" ht="14.25">
      <c r="A37" s="805"/>
      <c r="B37" s="805"/>
      <c r="C37" s="897"/>
      <c r="D37" s="805"/>
      <c r="E37" s="805"/>
      <c r="F37" s="805"/>
      <c r="G37" s="805"/>
      <c r="H37" s="805"/>
      <c r="I37" s="805"/>
      <c r="J37" s="805"/>
    </row>
    <row r="39" spans="4:10" ht="14.25">
      <c r="D39" s="898"/>
      <c r="E39" s="898"/>
      <c r="F39" s="898"/>
      <c r="G39" s="898"/>
      <c r="H39" s="898"/>
      <c r="I39" s="899"/>
      <c r="J39" s="899"/>
    </row>
    <row r="40" spans="3:10" ht="14.25">
      <c r="C40" s="899"/>
      <c r="D40" s="900"/>
      <c r="E40" s="898"/>
      <c r="F40" s="898"/>
      <c r="G40" s="898"/>
      <c r="H40" s="1073"/>
      <c r="I40" s="899"/>
      <c r="J40" s="898"/>
    </row>
    <row r="41" spans="3:10" ht="14.25">
      <c r="C41" s="899"/>
      <c r="D41" s="901"/>
      <c r="E41" s="901"/>
      <c r="F41" s="901"/>
      <c r="G41" s="901"/>
      <c r="H41" s="1074"/>
      <c r="I41" s="899"/>
      <c r="J41" s="898"/>
    </row>
    <row r="42" spans="3:10" ht="14.25">
      <c r="C42" s="899"/>
      <c r="D42" s="899"/>
      <c r="E42" s="899"/>
      <c r="F42" s="899"/>
      <c r="G42" s="899"/>
      <c r="H42" s="899"/>
      <c r="I42" s="899"/>
      <c r="J42" s="898"/>
    </row>
    <row r="43" spans="3:10" ht="14.25">
      <c r="C43" s="899"/>
      <c r="D43" s="899"/>
      <c r="E43" s="899"/>
      <c r="F43" s="899"/>
      <c r="G43" s="899"/>
      <c r="H43" s="899"/>
      <c r="I43" s="898"/>
      <c r="J43" s="898"/>
    </row>
    <row r="44" spans="3:10" ht="14.25">
      <c r="C44" s="899"/>
      <c r="D44" s="899"/>
      <c r="E44" s="899"/>
      <c r="F44" s="899"/>
      <c r="G44" s="899"/>
      <c r="H44" s="899"/>
      <c r="I44" s="899"/>
      <c r="J44" s="898"/>
    </row>
  </sheetData>
  <sheetProtection/>
  <mergeCells count="12">
    <mergeCell ref="A1:C1"/>
    <mergeCell ref="D1:J1"/>
    <mergeCell ref="A2:C2"/>
    <mergeCell ref="D2:J2"/>
    <mergeCell ref="A4:A8"/>
    <mergeCell ref="B4:B8"/>
    <mergeCell ref="C4:C8"/>
    <mergeCell ref="D4:D8"/>
    <mergeCell ref="E4:E8"/>
    <mergeCell ref="F4:F8"/>
    <mergeCell ref="G4:G8"/>
    <mergeCell ref="H4:H8"/>
  </mergeCells>
  <printOptions/>
  <pageMargins left="1.9694444444444446" right="1.9694444444444446" top="2.2" bottom="2.2" header="0" footer="0"/>
  <pageSetup horizontalDpi="600" verticalDpi="600" orientation="portrait" pageOrder="overThenDown" paperSize="9" scale="92"/>
</worksheet>
</file>

<file path=xl/worksheets/sheet6.xml><?xml version="1.0" encoding="utf-8"?>
<worksheet xmlns="http://schemas.openxmlformats.org/spreadsheetml/2006/main" xmlns:r="http://schemas.openxmlformats.org/officeDocument/2006/relationships">
  <dimension ref="A1:Z47"/>
  <sheetViews>
    <sheetView showGridLines="0" showZeros="0" view="pageBreakPreview" zoomScale="115" zoomScaleNormal="115" zoomScaleSheetLayoutView="115" workbookViewId="0" topLeftCell="A4">
      <selection activeCell="F26" sqref="F26"/>
    </sheetView>
  </sheetViews>
  <sheetFormatPr defaultColWidth="9.00390625" defaultRowHeight="14.25"/>
  <cols>
    <col min="1" max="1" width="17.25390625" style="389" customWidth="1"/>
    <col min="2" max="2" width="26.75390625" style="389" customWidth="1"/>
    <col min="3" max="6" width="6.625" style="389" customWidth="1"/>
    <col min="7" max="8" width="9.625" style="389" customWidth="1"/>
    <col min="9" max="9" width="0.2421875" style="389" customWidth="1"/>
    <col min="10" max="10" width="9.00390625" style="389" hidden="1" customWidth="1"/>
    <col min="11" max="16384" width="9.00390625" style="389" customWidth="1"/>
  </cols>
  <sheetData>
    <row r="1" spans="1:8" ht="18.75" customHeight="1">
      <c r="A1" s="840" t="s">
        <v>247</v>
      </c>
      <c r="B1" s="840"/>
      <c r="C1" s="840"/>
      <c r="D1" s="841" t="s">
        <v>53</v>
      </c>
      <c r="E1" s="841"/>
      <c r="F1" s="841"/>
      <c r="G1" s="841"/>
      <c r="H1" s="841"/>
    </row>
    <row r="2" spans="1:8" ht="19.5" customHeight="1">
      <c r="A2" s="840" t="s">
        <v>54</v>
      </c>
      <c r="B2" s="840"/>
      <c r="C2" s="840"/>
      <c r="D2" s="841" t="s">
        <v>248</v>
      </c>
      <c r="E2" s="841"/>
      <c r="F2" s="841"/>
      <c r="G2" s="841"/>
      <c r="H2" s="841"/>
    </row>
    <row r="3" spans="1:8" ht="3.75" customHeight="1">
      <c r="A3" s="842"/>
      <c r="B3" s="842"/>
      <c r="C3" s="842"/>
      <c r="D3" s="842"/>
      <c r="E3" s="842"/>
      <c r="F3" s="842"/>
      <c r="G3" s="842"/>
      <c r="H3" s="842"/>
    </row>
    <row r="4" spans="1:8" ht="12" customHeight="1">
      <c r="A4" s="843" t="s">
        <v>4</v>
      </c>
      <c r="B4" s="844" t="s">
        <v>5</v>
      </c>
      <c r="C4" s="845">
        <v>2015</v>
      </c>
      <c r="D4" s="845">
        <v>2016</v>
      </c>
      <c r="E4" s="845">
        <v>2017</v>
      </c>
      <c r="F4" s="845"/>
      <c r="G4" s="846" t="s">
        <v>249</v>
      </c>
      <c r="H4" s="846" t="s">
        <v>250</v>
      </c>
    </row>
    <row r="5" spans="1:8" ht="11.25" customHeight="1">
      <c r="A5" s="847"/>
      <c r="B5" s="848"/>
      <c r="C5" s="849"/>
      <c r="D5" s="849"/>
      <c r="E5" s="849"/>
      <c r="F5" s="849"/>
      <c r="G5" s="850" t="s">
        <v>58</v>
      </c>
      <c r="H5" s="850" t="s">
        <v>59</v>
      </c>
    </row>
    <row r="6" spans="1:8" ht="11.25" customHeight="1">
      <c r="A6" s="847"/>
      <c r="B6" s="848"/>
      <c r="C6" s="849"/>
      <c r="D6" s="849"/>
      <c r="E6" s="849"/>
      <c r="F6" s="849">
        <v>2018</v>
      </c>
      <c r="G6" s="851" t="s">
        <v>60</v>
      </c>
      <c r="H6" s="851" t="s">
        <v>61</v>
      </c>
    </row>
    <row r="7" spans="1:8" ht="11.25" customHeight="1">
      <c r="A7" s="847"/>
      <c r="B7" s="848"/>
      <c r="C7" s="849"/>
      <c r="D7" s="849"/>
      <c r="E7" s="849"/>
      <c r="F7" s="849"/>
      <c r="G7" s="851" t="s">
        <v>62</v>
      </c>
      <c r="H7" s="851" t="s">
        <v>62</v>
      </c>
    </row>
    <row r="8" spans="1:19" ht="11.25" customHeight="1">
      <c r="A8" s="852"/>
      <c r="B8" s="853"/>
      <c r="C8" s="854"/>
      <c r="D8" s="854"/>
      <c r="E8" s="854"/>
      <c r="F8" s="849"/>
      <c r="G8" s="851" t="s">
        <v>251</v>
      </c>
      <c r="H8" s="851" t="s">
        <v>252</v>
      </c>
      <c r="P8" s="1058"/>
      <c r="Q8" s="1058"/>
      <c r="R8" s="1058"/>
      <c r="S8" s="1058"/>
    </row>
    <row r="9" spans="1:19" ht="3" customHeight="1">
      <c r="A9" s="855"/>
      <c r="B9" s="856"/>
      <c r="C9" s="857"/>
      <c r="D9" s="857"/>
      <c r="E9" s="857"/>
      <c r="F9" s="857"/>
      <c r="G9" s="858"/>
      <c r="H9" s="858"/>
      <c r="P9" s="1058"/>
      <c r="Q9" s="1058"/>
      <c r="R9" s="1058"/>
      <c r="S9" s="1058"/>
    </row>
    <row r="10" spans="1:19" ht="17.25" customHeight="1">
      <c r="A10" s="859" t="s">
        <v>65</v>
      </c>
      <c r="B10" s="860" t="s">
        <v>66</v>
      </c>
      <c r="C10" s="873"/>
      <c r="D10" s="873"/>
      <c r="E10" s="873"/>
      <c r="F10" s="873"/>
      <c r="G10" s="873"/>
      <c r="H10" s="873"/>
      <c r="P10" s="1059"/>
      <c r="Q10" s="1059"/>
      <c r="R10" s="1059"/>
      <c r="S10" s="1059"/>
    </row>
    <row r="11" spans="1:26" ht="20.25" customHeight="1">
      <c r="A11" s="864" t="s">
        <v>67</v>
      </c>
      <c r="B11" s="1033" t="s">
        <v>68</v>
      </c>
      <c r="C11" s="981">
        <v>50.25</v>
      </c>
      <c r="D11" s="981">
        <v>50.61</v>
      </c>
      <c r="E11" s="981">
        <v>51.08</v>
      </c>
      <c r="F11" s="407">
        <v>51.57</v>
      </c>
      <c r="G11" s="408">
        <v>2.6</v>
      </c>
      <c r="H11" s="408">
        <v>0.9</v>
      </c>
      <c r="J11" s="1023"/>
      <c r="K11" s="1060"/>
      <c r="L11" s="1060"/>
      <c r="M11" s="1060"/>
      <c r="N11" s="409"/>
      <c r="O11" s="409"/>
      <c r="P11" s="1061"/>
      <c r="Q11" s="1061"/>
      <c r="R11" s="1061"/>
      <c r="S11" s="1059"/>
      <c r="Z11" s="912"/>
    </row>
    <row r="12" spans="1:26" ht="15.75" customHeight="1">
      <c r="A12" s="864" t="s">
        <v>69</v>
      </c>
      <c r="B12" s="865" t="s">
        <v>70</v>
      </c>
      <c r="C12" s="981">
        <v>46.13</v>
      </c>
      <c r="D12" s="981">
        <v>48.15</v>
      </c>
      <c r="E12" s="981">
        <v>50.01</v>
      </c>
      <c r="F12" s="407">
        <v>51.73</v>
      </c>
      <c r="G12" s="1034" t="s">
        <v>253</v>
      </c>
      <c r="H12" s="1035" t="s">
        <v>254</v>
      </c>
      <c r="K12" s="1060"/>
      <c r="M12" s="1062"/>
      <c r="N12" s="409"/>
      <c r="O12" s="902"/>
      <c r="P12" s="1061"/>
      <c r="Q12" s="1061"/>
      <c r="R12" s="1061"/>
      <c r="S12" s="1059"/>
      <c r="Z12" s="912"/>
    </row>
    <row r="13" spans="1:26" ht="16.5" customHeight="1">
      <c r="A13" s="864" t="s">
        <v>71</v>
      </c>
      <c r="B13" s="980" t="s">
        <v>72</v>
      </c>
      <c r="C13" s="935">
        <v>0.62</v>
      </c>
      <c r="D13" s="936">
        <v>0.6</v>
      </c>
      <c r="E13" s="935">
        <v>0.98</v>
      </c>
      <c r="F13" s="410">
        <v>1.09</v>
      </c>
      <c r="G13" s="1034" t="s">
        <v>255</v>
      </c>
      <c r="H13" s="1035" t="s">
        <v>256</v>
      </c>
      <c r="K13" s="1062"/>
      <c r="M13" s="1062"/>
      <c r="N13" s="902"/>
      <c r="O13" s="902"/>
      <c r="P13" s="902"/>
      <c r="Q13" s="409"/>
      <c r="R13" s="409"/>
      <c r="Z13" s="912"/>
    </row>
    <row r="14" spans="1:26" ht="17.25" customHeight="1">
      <c r="A14" s="874" t="s">
        <v>73</v>
      </c>
      <c r="B14" s="875" t="s">
        <v>74</v>
      </c>
      <c r="C14" s="407">
        <v>28.01</v>
      </c>
      <c r="D14" s="407">
        <v>28.29</v>
      </c>
      <c r="E14" s="410">
        <v>28.61</v>
      </c>
      <c r="F14" s="983" t="s">
        <v>257</v>
      </c>
      <c r="G14" s="1036"/>
      <c r="H14" s="408"/>
      <c r="K14" s="1060"/>
      <c r="L14" s="1060"/>
      <c r="M14" s="1060"/>
      <c r="N14" s="409"/>
      <c r="O14" s="1028"/>
      <c r="P14" s="1028"/>
      <c r="Q14" s="902"/>
      <c r="R14" s="902"/>
      <c r="Z14" s="912"/>
    </row>
    <row r="15" spans="1:26" ht="17.25" customHeight="1">
      <c r="A15" s="859" t="s">
        <v>75</v>
      </c>
      <c r="B15" s="860" t="s">
        <v>76</v>
      </c>
      <c r="C15" s="873"/>
      <c r="D15" s="1037"/>
      <c r="E15" s="1037"/>
      <c r="F15" s="1038"/>
      <c r="G15" s="1039"/>
      <c r="H15" s="936"/>
      <c r="K15" s="1060"/>
      <c r="L15" s="1060"/>
      <c r="M15" s="1063"/>
      <c r="N15" s="1063"/>
      <c r="O15" s="1063"/>
      <c r="P15" s="1063"/>
      <c r="Q15" s="1063"/>
      <c r="R15" s="1063"/>
      <c r="Z15" s="912"/>
    </row>
    <row r="16" spans="1:26" ht="17.25" customHeight="1">
      <c r="A16" s="864" t="s">
        <v>77</v>
      </c>
      <c r="B16" s="865" t="s">
        <v>78</v>
      </c>
      <c r="C16" s="981">
        <v>200.5</v>
      </c>
      <c r="D16" s="981">
        <v>220.58</v>
      </c>
      <c r="E16" s="981">
        <v>242.97</v>
      </c>
      <c r="F16" s="981">
        <v>264.1</v>
      </c>
      <c r="G16" s="408">
        <v>19.5</v>
      </c>
      <c r="H16" s="408">
        <v>6.1</v>
      </c>
      <c r="K16" s="1060"/>
      <c r="L16" s="1060"/>
      <c r="M16" s="1060"/>
      <c r="N16" s="1060"/>
      <c r="O16" s="1060"/>
      <c r="P16" s="409"/>
      <c r="Q16" s="902"/>
      <c r="R16" s="902"/>
      <c r="S16" s="902"/>
      <c r="Z16" s="912"/>
    </row>
    <row r="17" spans="1:26" ht="17.25" customHeight="1">
      <c r="A17" s="864" t="s">
        <v>79</v>
      </c>
      <c r="B17" s="1040" t="s">
        <v>16</v>
      </c>
      <c r="C17" s="981">
        <v>72.15</v>
      </c>
      <c r="D17" s="981">
        <v>78.91</v>
      </c>
      <c r="E17" s="936">
        <v>81.44</v>
      </c>
      <c r="F17" s="1041">
        <v>82.33</v>
      </c>
      <c r="G17" s="408">
        <v>12.4</v>
      </c>
      <c r="H17" s="408">
        <v>4</v>
      </c>
      <c r="K17" s="1060"/>
      <c r="L17" s="1060"/>
      <c r="M17" s="1060"/>
      <c r="N17" s="1060"/>
      <c r="O17" s="1060"/>
      <c r="P17" s="902"/>
      <c r="Q17" s="902"/>
      <c r="R17" s="902"/>
      <c r="S17" s="902"/>
      <c r="Z17" s="912"/>
    </row>
    <row r="18" spans="1:26" ht="17.25" customHeight="1">
      <c r="A18" s="864" t="s">
        <v>80</v>
      </c>
      <c r="B18" s="1040" t="s">
        <v>18</v>
      </c>
      <c r="C18" s="981">
        <v>27.39</v>
      </c>
      <c r="D18" s="981">
        <v>29.31</v>
      </c>
      <c r="E18" s="936">
        <v>32.61</v>
      </c>
      <c r="F18" s="1041">
        <v>38.33</v>
      </c>
      <c r="G18" s="408">
        <v>17.7</v>
      </c>
      <c r="H18" s="408">
        <v>5.6</v>
      </c>
      <c r="K18" s="1060"/>
      <c r="L18" s="1060"/>
      <c r="M18" s="1060"/>
      <c r="N18" s="1060"/>
      <c r="O18" s="1060"/>
      <c r="P18" s="902"/>
      <c r="Q18" s="902"/>
      <c r="R18" s="902"/>
      <c r="S18" s="902"/>
      <c r="Z18" s="912"/>
    </row>
    <row r="19" spans="1:26" ht="17.25" customHeight="1">
      <c r="A19" s="864" t="s">
        <v>81</v>
      </c>
      <c r="B19" s="865" t="s">
        <v>23</v>
      </c>
      <c r="C19" s="981">
        <v>100.95</v>
      </c>
      <c r="D19" s="981">
        <v>112.35</v>
      </c>
      <c r="E19" s="981">
        <v>128.46</v>
      </c>
      <c r="F19" s="1041">
        <v>143.43</v>
      </c>
      <c r="G19" s="408">
        <v>25.4</v>
      </c>
      <c r="H19" s="408">
        <v>7.9</v>
      </c>
      <c r="I19" s="1064"/>
      <c r="K19" s="1060"/>
      <c r="L19" s="1060"/>
      <c r="M19" s="1060"/>
      <c r="N19" s="1060"/>
      <c r="O19" s="1060"/>
      <c r="P19" s="902"/>
      <c r="Q19" s="902"/>
      <c r="R19" s="902"/>
      <c r="S19" s="902"/>
      <c r="Z19" s="912"/>
    </row>
    <row r="20" spans="1:26" ht="17.25" customHeight="1">
      <c r="A20" s="864" t="s">
        <v>82</v>
      </c>
      <c r="B20" s="865" t="s">
        <v>83</v>
      </c>
      <c r="C20" s="981">
        <v>40043</v>
      </c>
      <c r="D20" s="981">
        <v>43740</v>
      </c>
      <c r="E20" s="981">
        <v>47696</v>
      </c>
      <c r="F20" s="881">
        <v>41456</v>
      </c>
      <c r="G20" s="408">
        <v>16.6</v>
      </c>
      <c r="H20" s="408">
        <v>5.3</v>
      </c>
      <c r="K20" s="1060"/>
      <c r="L20" s="1060"/>
      <c r="M20" s="1060"/>
      <c r="N20" s="1060"/>
      <c r="O20" s="1060"/>
      <c r="P20" s="409"/>
      <c r="Q20" s="902"/>
      <c r="R20" s="902"/>
      <c r="S20" s="902"/>
      <c r="Z20" s="912"/>
    </row>
    <row r="21" spans="1:26" ht="17.25" customHeight="1">
      <c r="A21" s="864" t="s">
        <v>84</v>
      </c>
      <c r="B21" s="865" t="s">
        <v>85</v>
      </c>
      <c r="C21" s="981">
        <v>8.1</v>
      </c>
      <c r="D21" s="981">
        <v>7.1</v>
      </c>
      <c r="E21" s="981">
        <v>7.5</v>
      </c>
      <c r="F21" s="881">
        <v>3.8</v>
      </c>
      <c r="G21" s="1036" t="s">
        <v>21</v>
      </c>
      <c r="H21" s="1042" t="s">
        <v>21</v>
      </c>
      <c r="J21" s="912"/>
      <c r="K21" s="1060"/>
      <c r="L21" s="1060"/>
      <c r="M21" s="1062"/>
      <c r="N21" s="902"/>
      <c r="O21" s="902"/>
      <c r="P21" s="902"/>
      <c r="Q21" s="902"/>
      <c r="R21" s="902"/>
      <c r="Z21" s="912"/>
    </row>
    <row r="22" spans="1:26" ht="17.25" customHeight="1">
      <c r="A22" s="864" t="s">
        <v>79</v>
      </c>
      <c r="B22" s="1040" t="s">
        <v>16</v>
      </c>
      <c r="C22" s="936">
        <v>5.4</v>
      </c>
      <c r="D22" s="936">
        <v>2.9</v>
      </c>
      <c r="E22" s="936">
        <v>4.7</v>
      </c>
      <c r="F22" s="886">
        <v>4.3</v>
      </c>
      <c r="G22" s="1036" t="s">
        <v>21</v>
      </c>
      <c r="H22" s="1042" t="s">
        <v>21</v>
      </c>
      <c r="J22" s="912"/>
      <c r="K22" s="1060"/>
      <c r="L22" s="1060"/>
      <c r="M22" s="1062"/>
      <c r="N22" s="902"/>
      <c r="O22" s="902"/>
      <c r="P22" s="902"/>
      <c r="Q22" s="902"/>
      <c r="R22" s="902"/>
      <c r="Z22" s="912"/>
    </row>
    <row r="23" spans="1:26" ht="17.25" customHeight="1">
      <c r="A23" s="864" t="s">
        <v>80</v>
      </c>
      <c r="B23" s="1040" t="s">
        <v>18</v>
      </c>
      <c r="C23" s="1043">
        <v>7.5</v>
      </c>
      <c r="D23" s="981">
        <v>6.9</v>
      </c>
      <c r="E23" s="936">
        <v>5.3</v>
      </c>
      <c r="F23" s="886">
        <v>4.7</v>
      </c>
      <c r="G23" s="1036" t="s">
        <v>21</v>
      </c>
      <c r="H23" s="1042" t="s">
        <v>21</v>
      </c>
      <c r="J23" s="912"/>
      <c r="K23" s="1060"/>
      <c r="L23" s="1060"/>
      <c r="M23" s="1062"/>
      <c r="N23" s="902"/>
      <c r="O23" s="902"/>
      <c r="P23" s="902"/>
      <c r="Q23" s="902"/>
      <c r="R23" s="902"/>
      <c r="Z23" s="912"/>
    </row>
    <row r="24" spans="1:26" ht="17.25" customHeight="1">
      <c r="A24" s="864" t="s">
        <v>81</v>
      </c>
      <c r="B24" s="865" t="s">
        <v>23</v>
      </c>
      <c r="C24" s="981">
        <v>10.2</v>
      </c>
      <c r="D24" s="981">
        <v>10.2</v>
      </c>
      <c r="E24" s="981">
        <v>10.2</v>
      </c>
      <c r="F24" s="881">
        <v>3.3</v>
      </c>
      <c r="G24" s="1036" t="s">
        <v>21</v>
      </c>
      <c r="H24" s="1042" t="s">
        <v>21</v>
      </c>
      <c r="J24" s="912"/>
      <c r="K24" s="1060"/>
      <c r="L24" s="1060"/>
      <c r="M24" s="921"/>
      <c r="N24" s="902"/>
      <c r="O24" s="902"/>
      <c r="P24" s="409"/>
      <c r="Q24" s="902"/>
      <c r="R24" s="902"/>
      <c r="Z24" s="912"/>
    </row>
    <row r="25" spans="1:26" ht="17.25" customHeight="1">
      <c r="A25" s="864" t="s">
        <v>86</v>
      </c>
      <c r="B25" s="865" t="s">
        <v>87</v>
      </c>
      <c r="C25" s="936">
        <v>7.3</v>
      </c>
      <c r="D25" s="936">
        <v>6.3</v>
      </c>
      <c r="E25" s="936">
        <v>6.7</v>
      </c>
      <c r="F25" s="886"/>
      <c r="G25" s="1034" t="s">
        <v>258</v>
      </c>
      <c r="H25" s="1044" t="s">
        <v>259</v>
      </c>
      <c r="J25" s="912"/>
      <c r="K25" s="1060"/>
      <c r="L25" s="1060"/>
      <c r="M25" s="1062"/>
      <c r="N25" s="902"/>
      <c r="O25" s="902"/>
      <c r="P25" s="902"/>
      <c r="Q25" s="902"/>
      <c r="R25" s="902"/>
      <c r="Z25" s="912"/>
    </row>
    <row r="26" spans="1:26" ht="17.25" customHeight="1">
      <c r="A26" s="864" t="s">
        <v>88</v>
      </c>
      <c r="B26" s="1040" t="s">
        <v>89</v>
      </c>
      <c r="C26" s="984" t="s">
        <v>90</v>
      </c>
      <c r="D26" s="984" t="s">
        <v>90</v>
      </c>
      <c r="E26" s="984" t="s">
        <v>90</v>
      </c>
      <c r="F26" s="884" t="s">
        <v>90</v>
      </c>
      <c r="G26" s="1045" t="s">
        <v>21</v>
      </c>
      <c r="H26" s="1046" t="s">
        <v>21</v>
      </c>
      <c r="K26" s="1060"/>
      <c r="L26" s="1060"/>
      <c r="M26" s="409"/>
      <c r="N26" s="1065"/>
      <c r="O26" s="409"/>
      <c r="P26" s="409"/>
      <c r="Q26" s="409"/>
      <c r="R26" s="409"/>
      <c r="Z26" s="912"/>
    </row>
    <row r="27" spans="1:26" ht="17.25" customHeight="1">
      <c r="A27" s="864" t="s">
        <v>79</v>
      </c>
      <c r="B27" s="1040" t="s">
        <v>16</v>
      </c>
      <c r="C27" s="935">
        <v>35.99</v>
      </c>
      <c r="D27" s="935">
        <v>35.77</v>
      </c>
      <c r="E27" s="935">
        <v>33.58</v>
      </c>
      <c r="F27" s="410">
        <v>31.2</v>
      </c>
      <c r="G27" s="1034" t="s">
        <v>260</v>
      </c>
      <c r="H27" s="1035" t="s">
        <v>261</v>
      </c>
      <c r="K27" s="1062"/>
      <c r="L27" s="1062"/>
      <c r="M27" s="1062"/>
      <c r="N27" s="1028"/>
      <c r="O27" s="1028"/>
      <c r="P27" s="1028"/>
      <c r="Q27" s="409"/>
      <c r="R27" s="409"/>
      <c r="Z27" s="912"/>
    </row>
    <row r="28" spans="1:26" ht="17.25" customHeight="1">
      <c r="A28" s="864" t="s">
        <v>80</v>
      </c>
      <c r="B28" s="1040" t="s">
        <v>18</v>
      </c>
      <c r="C28" s="935">
        <v>13.66</v>
      </c>
      <c r="D28" s="935">
        <v>13.29</v>
      </c>
      <c r="E28" s="935">
        <v>13.45</v>
      </c>
      <c r="F28" s="410">
        <v>14.5</v>
      </c>
      <c r="G28" s="1034" t="s">
        <v>262</v>
      </c>
      <c r="H28" s="1035" t="s">
        <v>263</v>
      </c>
      <c r="K28" s="1062"/>
      <c r="L28" s="1062"/>
      <c r="M28" s="1062"/>
      <c r="N28" s="1028"/>
      <c r="O28" s="1028"/>
      <c r="P28" s="1028"/>
      <c r="Q28" s="409"/>
      <c r="R28" s="409"/>
      <c r="Z28" s="912"/>
    </row>
    <row r="29" spans="1:26" ht="17.25" customHeight="1">
      <c r="A29" s="864" t="s">
        <v>81</v>
      </c>
      <c r="B29" s="865" t="s">
        <v>23</v>
      </c>
      <c r="C29" s="935">
        <v>50.35</v>
      </c>
      <c r="D29" s="935">
        <v>50.94</v>
      </c>
      <c r="E29" s="935">
        <v>52.97</v>
      </c>
      <c r="F29" s="410">
        <v>54.3</v>
      </c>
      <c r="G29" s="1034" t="s">
        <v>264</v>
      </c>
      <c r="H29" s="1044" t="s">
        <v>265</v>
      </c>
      <c r="K29" s="1062"/>
      <c r="L29" s="1062"/>
      <c r="M29" s="1062"/>
      <c r="N29" s="902"/>
      <c r="O29" s="1028"/>
      <c r="P29" s="1028"/>
      <c r="Q29" s="409"/>
      <c r="R29" s="409"/>
      <c r="Z29" s="912"/>
    </row>
    <row r="30" spans="1:14" ht="3" customHeight="1">
      <c r="A30" s="888"/>
      <c r="B30" s="889"/>
      <c r="C30" s="999"/>
      <c r="D30" s="890"/>
      <c r="E30" s="890"/>
      <c r="F30" s="890"/>
      <c r="G30" s="999"/>
      <c r="H30" s="999"/>
      <c r="N30" s="1066"/>
    </row>
    <row r="31" spans="1:14" ht="3" customHeight="1">
      <c r="A31" s="1047"/>
      <c r="B31" s="1048"/>
      <c r="C31" s="1047"/>
      <c r="D31" s="1049"/>
      <c r="E31" s="1049"/>
      <c r="F31" s="1049"/>
      <c r="G31" s="1047"/>
      <c r="H31" s="1047"/>
      <c r="N31" s="1066"/>
    </row>
    <row r="32" spans="1:14" ht="10.5" customHeight="1">
      <c r="A32" s="1050" t="s">
        <v>266</v>
      </c>
      <c r="B32" s="1050"/>
      <c r="C32" s="1050"/>
      <c r="D32" s="1051" t="s">
        <v>267</v>
      </c>
      <c r="E32" s="1052"/>
      <c r="F32" s="1052"/>
      <c r="G32" s="1052"/>
      <c r="H32" s="1052"/>
      <c r="L32" s="1028"/>
      <c r="M32" s="1028"/>
      <c r="N32" s="902"/>
    </row>
    <row r="33" spans="1:14" ht="10.5" customHeight="1">
      <c r="A33" s="1053" t="s">
        <v>268</v>
      </c>
      <c r="B33" s="1054"/>
      <c r="C33" s="1054"/>
      <c r="D33" s="1055" t="s">
        <v>269</v>
      </c>
      <c r="E33" s="1052"/>
      <c r="F33" s="1052"/>
      <c r="G33" s="1052"/>
      <c r="H33" s="1052"/>
      <c r="L33" s="1028"/>
      <c r="M33" s="1028"/>
      <c r="N33" s="1028"/>
    </row>
    <row r="34" spans="1:14" ht="10.5" customHeight="1">
      <c r="A34" s="1053" t="s">
        <v>270</v>
      </c>
      <c r="B34" s="1004"/>
      <c r="C34" s="1004"/>
      <c r="D34" s="1055" t="s">
        <v>271</v>
      </c>
      <c r="E34" s="1052"/>
      <c r="F34" s="1052"/>
      <c r="G34" s="1052"/>
      <c r="H34" s="1052"/>
      <c r="L34" s="1028"/>
      <c r="M34" s="1028"/>
      <c r="N34" s="1028"/>
    </row>
    <row r="35" spans="1:14" ht="1.5" customHeight="1">
      <c r="A35" s="796"/>
      <c r="B35" s="796"/>
      <c r="C35" s="796"/>
      <c r="D35" s="796"/>
      <c r="E35" s="796"/>
      <c r="F35" s="796"/>
      <c r="G35" s="796"/>
      <c r="H35" s="796"/>
      <c r="L35" s="1028"/>
      <c r="M35" s="1028"/>
      <c r="N35" s="1028"/>
    </row>
    <row r="36" spans="12:14" ht="1.5" customHeight="1">
      <c r="L36" s="1028"/>
      <c r="M36" s="1028"/>
      <c r="N36" s="1028"/>
    </row>
    <row r="37" spans="1:14" ht="14.25">
      <c r="A37" s="1056"/>
      <c r="L37" s="1028"/>
      <c r="M37" s="1028"/>
      <c r="N37" s="1028"/>
    </row>
    <row r="38" spans="3:13" ht="14.25">
      <c r="C38" s="976"/>
      <c r="D38" s="976"/>
      <c r="E38" s="976"/>
      <c r="F38" s="976"/>
      <c r="M38" s="912"/>
    </row>
    <row r="39" spans="3:15" ht="14.25">
      <c r="C39" s="1057"/>
      <c r="D39" s="1057"/>
      <c r="E39" s="1057"/>
      <c r="F39" s="1057"/>
      <c r="L39" s="1065"/>
      <c r="M39" s="1065"/>
      <c r="N39" s="1065"/>
      <c r="O39" s="1065"/>
    </row>
    <row r="40" spans="3:15" ht="14.25">
      <c r="C40" s="912"/>
      <c r="D40" s="912"/>
      <c r="E40" s="912"/>
      <c r="F40" s="912"/>
      <c r="L40" s="1065"/>
      <c r="M40" s="1065"/>
      <c r="N40" s="1065"/>
      <c r="O40" s="1065"/>
    </row>
    <row r="41" spans="3:15" ht="14.25">
      <c r="C41" s="912"/>
      <c r="D41" s="912"/>
      <c r="E41" s="1017"/>
      <c r="F41" s="1017"/>
      <c r="G41" s="976"/>
      <c r="L41" s="1065"/>
      <c r="M41" s="1065"/>
      <c r="N41" s="1065"/>
      <c r="O41" s="1065"/>
    </row>
    <row r="42" spans="3:15" ht="14.25">
      <c r="C42" s="912"/>
      <c r="D42" s="912"/>
      <c r="E42" s="1017"/>
      <c r="F42" s="1017"/>
      <c r="G42" s="976"/>
      <c r="L42" s="1065"/>
      <c r="M42" s="1065"/>
      <c r="N42" s="1065"/>
      <c r="O42" s="1065"/>
    </row>
    <row r="43" spans="5:15" ht="14.25">
      <c r="E43" s="976"/>
      <c r="F43" s="976"/>
      <c r="L43" s="1067"/>
      <c r="M43" s="1068"/>
      <c r="N43" s="1067"/>
      <c r="O43" s="1067"/>
    </row>
    <row r="44" ht="14.25">
      <c r="M44" s="912"/>
    </row>
    <row r="45" ht="14.25">
      <c r="M45" s="912"/>
    </row>
    <row r="46" ht="14.25">
      <c r="M46" s="912"/>
    </row>
    <row r="47" ht="14.25">
      <c r="M47" s="912"/>
    </row>
  </sheetData>
  <sheetProtection/>
  <mergeCells count="10">
    <mergeCell ref="A1:C1"/>
    <mergeCell ref="D1:H1"/>
    <mergeCell ref="A2:C2"/>
    <mergeCell ref="D2:H2"/>
    <mergeCell ref="A32:C32"/>
    <mergeCell ref="A4:A8"/>
    <mergeCell ref="B4:B8"/>
    <mergeCell ref="C4:C8"/>
    <mergeCell ref="D4:D8"/>
    <mergeCell ref="E4:E8"/>
  </mergeCells>
  <printOptions/>
  <pageMargins left="1.9694444444444446" right="1.9694444444444446" top="2.2" bottom="2.2" header="0" footer="0"/>
  <pageSetup horizontalDpi="600" verticalDpi="600" orientation="portrait" pageOrder="overThenDown" paperSize="9"/>
</worksheet>
</file>

<file path=xl/worksheets/sheet7.xml><?xml version="1.0" encoding="utf-8"?>
<worksheet xmlns="http://schemas.openxmlformats.org/spreadsheetml/2006/main" xmlns:r="http://schemas.openxmlformats.org/officeDocument/2006/relationships">
  <dimension ref="A1:V43"/>
  <sheetViews>
    <sheetView showGridLines="0" showZeros="0" view="pageBreakPreview" zoomScale="115" zoomScaleSheetLayoutView="115" workbookViewId="0" topLeftCell="A4">
      <selection activeCell="C10" sqref="C10:H29"/>
    </sheetView>
  </sheetViews>
  <sheetFormatPr defaultColWidth="9.00390625" defaultRowHeight="14.25"/>
  <cols>
    <col min="1" max="1" width="18.25390625" style="389" customWidth="1"/>
    <col min="2" max="2" width="27.00390625" style="389" customWidth="1"/>
    <col min="3" max="6" width="6.375" style="389" customWidth="1"/>
    <col min="7" max="8" width="9.625" style="389" customWidth="1"/>
    <col min="9" max="9" width="0.2421875" style="389" customWidth="1"/>
    <col min="10" max="10" width="9.00390625" style="389" hidden="1" customWidth="1"/>
    <col min="11" max="19" width="9.00390625" style="976" customWidth="1"/>
    <col min="20" max="16384" width="9.00390625" style="389" customWidth="1"/>
  </cols>
  <sheetData>
    <row r="1" spans="1:8" ht="18.75" customHeight="1">
      <c r="A1" s="840" t="s">
        <v>247</v>
      </c>
      <c r="B1" s="840"/>
      <c r="C1" s="840"/>
      <c r="D1" s="841" t="s">
        <v>101</v>
      </c>
      <c r="E1" s="841"/>
      <c r="F1" s="841"/>
      <c r="G1" s="841"/>
      <c r="H1" s="841"/>
    </row>
    <row r="2" spans="1:8" ht="19.5" customHeight="1">
      <c r="A2" s="840" t="s">
        <v>102</v>
      </c>
      <c r="B2" s="840"/>
      <c r="C2" s="840"/>
      <c r="D2" s="841" t="s">
        <v>272</v>
      </c>
      <c r="E2" s="841"/>
      <c r="F2" s="841"/>
      <c r="G2" s="841"/>
      <c r="H2" s="841"/>
    </row>
    <row r="3" spans="1:8" ht="3.75" customHeight="1">
      <c r="A3" s="842"/>
      <c r="B3" s="842"/>
      <c r="C3" s="842"/>
      <c r="D3" s="842"/>
      <c r="E3" s="842"/>
      <c r="F3" s="842"/>
      <c r="G3" s="842"/>
      <c r="H3" s="842"/>
    </row>
    <row r="4" spans="1:8" ht="12" customHeight="1">
      <c r="A4" s="843" t="s">
        <v>4</v>
      </c>
      <c r="B4" s="977" t="s">
        <v>5</v>
      </c>
      <c r="C4" s="845">
        <v>2015</v>
      </c>
      <c r="D4" s="845">
        <v>2016</v>
      </c>
      <c r="E4" s="845">
        <v>2017</v>
      </c>
      <c r="F4" s="845"/>
      <c r="G4" s="846" t="s">
        <v>249</v>
      </c>
      <c r="H4" s="846" t="s">
        <v>250</v>
      </c>
    </row>
    <row r="5" spans="1:8" ht="11.25" customHeight="1">
      <c r="A5" s="847"/>
      <c r="B5" s="978"/>
      <c r="C5" s="849"/>
      <c r="D5" s="849"/>
      <c r="E5" s="849"/>
      <c r="F5" s="849"/>
      <c r="G5" s="850" t="s">
        <v>58</v>
      </c>
      <c r="H5" s="850" t="s">
        <v>59</v>
      </c>
    </row>
    <row r="6" spans="1:8" ht="11.25" customHeight="1">
      <c r="A6" s="847"/>
      <c r="B6" s="978"/>
      <c r="C6" s="849"/>
      <c r="D6" s="849"/>
      <c r="E6" s="849"/>
      <c r="F6" s="849">
        <v>2018</v>
      </c>
      <c r="G6" s="851" t="s">
        <v>60</v>
      </c>
      <c r="H6" s="851" t="s">
        <v>61</v>
      </c>
    </row>
    <row r="7" spans="1:8" ht="11.25" customHeight="1">
      <c r="A7" s="847"/>
      <c r="B7" s="978"/>
      <c r="C7" s="849"/>
      <c r="D7" s="849"/>
      <c r="E7" s="849"/>
      <c r="F7" s="849"/>
      <c r="G7" s="851" t="s">
        <v>62</v>
      </c>
      <c r="H7" s="851" t="s">
        <v>62</v>
      </c>
    </row>
    <row r="8" spans="1:8" ht="11.25" customHeight="1">
      <c r="A8" s="852"/>
      <c r="B8" s="979"/>
      <c r="C8" s="854"/>
      <c r="D8" s="854"/>
      <c r="E8" s="854"/>
      <c r="F8" s="849"/>
      <c r="G8" s="851" t="s">
        <v>251</v>
      </c>
      <c r="H8" s="851" t="s">
        <v>252</v>
      </c>
    </row>
    <row r="9" spans="1:8" ht="3" customHeight="1">
      <c r="A9" s="855"/>
      <c r="B9" s="856"/>
      <c r="C9" s="857"/>
      <c r="D9" s="857"/>
      <c r="E9" s="857"/>
      <c r="F9" s="857"/>
      <c r="G9" s="858"/>
      <c r="H9" s="858"/>
    </row>
    <row r="10" spans="1:16" ht="16.5" customHeight="1">
      <c r="A10" s="859" t="s">
        <v>104</v>
      </c>
      <c r="B10" s="860" t="s">
        <v>105</v>
      </c>
      <c r="C10" s="873"/>
      <c r="D10" s="873"/>
      <c r="E10" s="873"/>
      <c r="F10" s="873"/>
      <c r="G10" s="873"/>
      <c r="H10" s="873"/>
      <c r="P10" s="1017"/>
    </row>
    <row r="11" spans="1:21" ht="16.5" customHeight="1">
      <c r="A11" s="864" t="s">
        <v>106</v>
      </c>
      <c r="B11" s="980" t="s">
        <v>107</v>
      </c>
      <c r="C11" s="981">
        <v>76.27</v>
      </c>
      <c r="D11" s="981">
        <v>81.55</v>
      </c>
      <c r="E11" s="982">
        <v>84.47</v>
      </c>
      <c r="F11" s="982">
        <v>86.92</v>
      </c>
      <c r="G11" s="408">
        <v>13.6</v>
      </c>
      <c r="H11" s="408">
        <v>4.3</v>
      </c>
      <c r="J11" s="912"/>
      <c r="K11" s="902"/>
      <c r="L11" s="1018"/>
      <c r="M11" s="917"/>
      <c r="N11" s="1018"/>
      <c r="O11" s="1018"/>
      <c r="P11" s="1019"/>
      <c r="Q11" s="1022"/>
      <c r="R11" s="1022"/>
      <c r="S11" s="1018"/>
      <c r="T11" s="1018">
        <f>S11*1.047</f>
        <v>0</v>
      </c>
      <c r="U11" s="1018">
        <f>T11/C11*100-100</f>
        <v>-100</v>
      </c>
    </row>
    <row r="12" spans="1:21" ht="16.5" customHeight="1">
      <c r="A12" s="864" t="s">
        <v>109</v>
      </c>
      <c r="B12" s="865" t="s">
        <v>110</v>
      </c>
      <c r="C12" s="935">
        <v>11.12</v>
      </c>
      <c r="D12" s="981">
        <v>10.68</v>
      </c>
      <c r="E12" s="983">
        <v>9.7</v>
      </c>
      <c r="F12" s="983">
        <v>9.73</v>
      </c>
      <c r="G12" s="936">
        <v>-12.5</v>
      </c>
      <c r="H12" s="936">
        <v>-4.3</v>
      </c>
      <c r="I12" s="1020"/>
      <c r="K12" s="902"/>
      <c r="L12" s="1018"/>
      <c r="M12" s="1021"/>
      <c r="N12" s="1022"/>
      <c r="O12" s="1022"/>
      <c r="P12" s="1022"/>
      <c r="Q12" s="1018"/>
      <c r="R12" s="917"/>
      <c r="S12" s="917"/>
      <c r="T12" s="1031"/>
      <c r="U12" s="1031"/>
    </row>
    <row r="13" spans="1:21" ht="16.5" customHeight="1">
      <c r="A13" s="864" t="s">
        <v>111</v>
      </c>
      <c r="B13" s="865" t="s">
        <v>112</v>
      </c>
      <c r="C13" s="981">
        <v>11.96</v>
      </c>
      <c r="D13" s="981">
        <v>10.61</v>
      </c>
      <c r="E13" s="881">
        <v>10.15</v>
      </c>
      <c r="F13" s="881">
        <v>9.75</v>
      </c>
      <c r="G13" s="936">
        <v>-18.5</v>
      </c>
      <c r="H13" s="936">
        <v>-6.5</v>
      </c>
      <c r="I13" s="1023"/>
      <c r="K13" s="902"/>
      <c r="L13" s="1018"/>
      <c r="M13" s="1021"/>
      <c r="N13" s="1022"/>
      <c r="O13" s="1022"/>
      <c r="P13" s="1022"/>
      <c r="Q13" s="1018"/>
      <c r="R13" s="917"/>
      <c r="S13" s="917"/>
      <c r="T13" s="1031"/>
      <c r="U13" s="1031"/>
    </row>
    <row r="14" spans="1:21" ht="24.75" customHeight="1">
      <c r="A14" s="864" t="s">
        <v>113</v>
      </c>
      <c r="B14" s="877" t="s">
        <v>114</v>
      </c>
      <c r="C14" s="935">
        <v>56.43</v>
      </c>
      <c r="D14" s="981">
        <v>53.77</v>
      </c>
      <c r="E14" s="983">
        <v>50</v>
      </c>
      <c r="F14" s="983">
        <v>49.81</v>
      </c>
      <c r="G14" s="936">
        <v>-11.6</v>
      </c>
      <c r="H14" s="936">
        <v>-4</v>
      </c>
      <c r="K14" s="902"/>
      <c r="L14" s="1018"/>
      <c r="M14" s="1021"/>
      <c r="N14" s="1022"/>
      <c r="O14" s="1022"/>
      <c r="P14" s="1022"/>
      <c r="Q14" s="1018"/>
      <c r="R14" s="917"/>
      <c r="S14" s="917"/>
      <c r="T14" s="1031"/>
      <c r="U14" s="1031"/>
    </row>
    <row r="15" spans="1:21" ht="16.5" customHeight="1">
      <c r="A15" s="864" t="s">
        <v>115</v>
      </c>
      <c r="B15" s="865" t="s">
        <v>116</v>
      </c>
      <c r="C15" s="981">
        <v>7.71</v>
      </c>
      <c r="D15" s="981">
        <v>7.84</v>
      </c>
      <c r="E15" s="983">
        <v>7.82</v>
      </c>
      <c r="F15" s="983">
        <v>7.75</v>
      </c>
      <c r="G15" s="935">
        <v>0.5</v>
      </c>
      <c r="H15" s="935">
        <v>0.2</v>
      </c>
      <c r="K15" s="902"/>
      <c r="L15" s="1018"/>
      <c r="M15" s="1021"/>
      <c r="N15" s="1022"/>
      <c r="O15" s="1022"/>
      <c r="P15" s="1022"/>
      <c r="Q15" s="1018"/>
      <c r="R15" s="917"/>
      <c r="S15" s="917"/>
      <c r="T15" s="1031"/>
      <c r="U15" s="1031"/>
    </row>
    <row r="16" spans="1:21" ht="16.5" customHeight="1">
      <c r="A16" s="864" t="s">
        <v>118</v>
      </c>
      <c r="B16" s="865" t="s">
        <v>119</v>
      </c>
      <c r="C16" s="981">
        <v>24.54</v>
      </c>
      <c r="D16" s="984" t="s">
        <v>273</v>
      </c>
      <c r="E16" s="983">
        <v>24.88</v>
      </c>
      <c r="F16" s="983">
        <v>26.48</v>
      </c>
      <c r="G16" s="936">
        <v>7.9</v>
      </c>
      <c r="H16" s="936">
        <v>2.6</v>
      </c>
      <c r="K16" s="902"/>
      <c r="L16" s="1018"/>
      <c r="M16" s="1021"/>
      <c r="N16" s="1022"/>
      <c r="O16" s="1022"/>
      <c r="P16" s="1024"/>
      <c r="Q16" s="1018"/>
      <c r="R16" s="917"/>
      <c r="S16" s="917"/>
      <c r="T16" s="1031"/>
      <c r="U16" s="1031"/>
    </row>
    <row r="17" spans="1:21" ht="16.5" customHeight="1">
      <c r="A17" s="985" t="s">
        <v>125</v>
      </c>
      <c r="B17" s="986" t="s">
        <v>20</v>
      </c>
      <c r="C17" s="987"/>
      <c r="D17" s="987"/>
      <c r="E17" s="988"/>
      <c r="F17" s="988"/>
      <c r="G17" s="408"/>
      <c r="H17" s="936"/>
      <c r="K17" s="902"/>
      <c r="L17" s="1018"/>
      <c r="M17" s="1021"/>
      <c r="N17" s="1022"/>
      <c r="O17" s="1025"/>
      <c r="P17" s="1024"/>
      <c r="Q17" s="1018"/>
      <c r="R17" s="917"/>
      <c r="S17" s="917"/>
      <c r="T17" s="1031"/>
      <c r="U17" s="1031"/>
    </row>
    <row r="18" spans="1:21" ht="16.5" customHeight="1">
      <c r="A18" s="989" t="s">
        <v>126</v>
      </c>
      <c r="B18" s="990" t="s">
        <v>127</v>
      </c>
      <c r="C18" s="410">
        <v>6.52</v>
      </c>
      <c r="D18" s="407">
        <v>6.89</v>
      </c>
      <c r="E18" s="983">
        <v>7.93</v>
      </c>
      <c r="F18" s="983">
        <v>10.9</v>
      </c>
      <c r="G18" s="408">
        <v>25.8</v>
      </c>
      <c r="H18" s="408">
        <v>8</v>
      </c>
      <c r="J18" s="1026"/>
      <c r="K18" s="902"/>
      <c r="L18" s="1018"/>
      <c r="M18" s="1021"/>
      <c r="N18" s="1022"/>
      <c r="O18" s="1018"/>
      <c r="P18" s="1024"/>
      <c r="Q18" s="1018"/>
      <c r="R18" s="1018"/>
      <c r="S18" s="1018"/>
      <c r="T18" s="1031"/>
      <c r="U18" s="1031"/>
    </row>
    <row r="19" spans="1:21" ht="16.5" customHeight="1">
      <c r="A19" s="991" t="s">
        <v>128</v>
      </c>
      <c r="B19" s="992" t="s">
        <v>129</v>
      </c>
      <c r="C19" s="410">
        <v>4.53</v>
      </c>
      <c r="D19" s="410">
        <v>5.5</v>
      </c>
      <c r="E19" s="983">
        <v>8.58</v>
      </c>
      <c r="F19" s="983">
        <v>10.11</v>
      </c>
      <c r="G19" s="408">
        <v>81</v>
      </c>
      <c r="H19" s="408">
        <v>22.5</v>
      </c>
      <c r="J19" s="912"/>
      <c r="K19" s="902"/>
      <c r="L19" s="1018"/>
      <c r="M19" s="1021"/>
      <c r="N19" s="1022"/>
      <c r="O19" s="1018"/>
      <c r="P19" s="1018"/>
      <c r="Q19" s="1018"/>
      <c r="R19" s="1018"/>
      <c r="S19" s="1018"/>
      <c r="T19" s="1031"/>
      <c r="U19" s="1031"/>
    </row>
    <row r="20" spans="1:22" ht="16.5" customHeight="1">
      <c r="A20" s="931" t="s">
        <v>130</v>
      </c>
      <c r="B20" s="932" t="s">
        <v>131</v>
      </c>
      <c r="C20" s="873"/>
      <c r="D20" s="873"/>
      <c r="E20" s="876"/>
      <c r="F20" s="876"/>
      <c r="G20" s="873"/>
      <c r="H20" s="873"/>
      <c r="I20" s="912"/>
      <c r="J20" s="912"/>
      <c r="K20" s="902"/>
      <c r="L20" s="1018"/>
      <c r="M20" s="1021"/>
      <c r="N20" s="1022"/>
      <c r="O20" s="1027"/>
      <c r="P20" s="1024"/>
      <c r="Q20" s="1018"/>
      <c r="R20" s="917"/>
      <c r="S20" s="917"/>
      <c r="T20" s="1031"/>
      <c r="U20" s="1031"/>
      <c r="V20" s="925"/>
    </row>
    <row r="21" spans="1:21" ht="16.5" customHeight="1">
      <c r="A21" s="933" t="s">
        <v>132</v>
      </c>
      <c r="B21" s="934" t="s">
        <v>133</v>
      </c>
      <c r="C21" s="407">
        <v>174.25</v>
      </c>
      <c r="D21" s="411">
        <v>156.97</v>
      </c>
      <c r="E21" s="881">
        <v>173.7</v>
      </c>
      <c r="F21" s="881" t="s">
        <v>21</v>
      </c>
      <c r="G21" s="408" t="s">
        <v>21</v>
      </c>
      <c r="H21" s="408" t="s">
        <v>21</v>
      </c>
      <c r="I21" s="912"/>
      <c r="J21" s="912"/>
      <c r="K21" s="902"/>
      <c r="L21" s="1018"/>
      <c r="M21" s="1021"/>
      <c r="N21" s="1022"/>
      <c r="O21" s="1018"/>
      <c r="P21" s="1024"/>
      <c r="Q21" s="1018"/>
      <c r="R21" s="917"/>
      <c r="S21" s="1032"/>
      <c r="T21" s="1031"/>
      <c r="U21" s="1031"/>
    </row>
    <row r="22" spans="1:21" ht="16.5" customHeight="1">
      <c r="A22" s="933" t="s">
        <v>274</v>
      </c>
      <c r="B22" s="934" t="s">
        <v>135</v>
      </c>
      <c r="C22" s="981">
        <v>117.36</v>
      </c>
      <c r="D22" s="981">
        <v>72.38</v>
      </c>
      <c r="E22" s="881">
        <v>45.48</v>
      </c>
      <c r="F22" s="881">
        <v>31.94</v>
      </c>
      <c r="G22" s="936">
        <v>-72.8</v>
      </c>
      <c r="H22" s="936">
        <v>-35.1</v>
      </c>
      <c r="I22" s="912"/>
      <c r="J22" s="912"/>
      <c r="K22" s="902"/>
      <c r="L22" s="1018"/>
      <c r="M22" s="1021"/>
      <c r="N22" s="1022"/>
      <c r="O22" s="1018"/>
      <c r="P22" s="1024"/>
      <c r="Q22" s="1018"/>
      <c r="R22" s="917"/>
      <c r="S22" s="1032"/>
      <c r="T22" s="1031"/>
      <c r="U22" s="1031"/>
    </row>
    <row r="23" spans="1:21" ht="16.5" customHeight="1">
      <c r="A23" s="931" t="s">
        <v>136</v>
      </c>
      <c r="B23" s="932" t="s">
        <v>137</v>
      </c>
      <c r="C23" s="873"/>
      <c r="D23" s="873"/>
      <c r="E23" s="876"/>
      <c r="F23" s="876"/>
      <c r="G23" s="873"/>
      <c r="H23" s="873"/>
      <c r="I23" s="912"/>
      <c r="J23" s="912"/>
      <c r="K23" s="902"/>
      <c r="L23" s="1018"/>
      <c r="M23" s="1021"/>
      <c r="N23" s="1022"/>
      <c r="O23" s="1027"/>
      <c r="P23" s="1024"/>
      <c r="Q23" s="1018"/>
      <c r="R23" s="917"/>
      <c r="S23" s="917"/>
      <c r="T23" s="1031"/>
      <c r="U23" s="1031"/>
    </row>
    <row r="24" spans="1:21" ht="21.75" customHeight="1">
      <c r="A24" s="933" t="s">
        <v>138</v>
      </c>
      <c r="B24" s="934" t="s">
        <v>37</v>
      </c>
      <c r="C24" s="981">
        <v>79.21</v>
      </c>
      <c r="D24" s="981">
        <v>87.12</v>
      </c>
      <c r="E24" s="881">
        <v>96.97</v>
      </c>
      <c r="F24" s="881">
        <v>104.19</v>
      </c>
      <c r="G24" s="936">
        <v>31.5</v>
      </c>
      <c r="H24" s="936">
        <v>9.6</v>
      </c>
      <c r="I24" s="912"/>
      <c r="J24" s="912"/>
      <c r="K24" s="902"/>
      <c r="L24" s="1018"/>
      <c r="M24" s="1021"/>
      <c r="N24" s="1022"/>
      <c r="O24" s="1022"/>
      <c r="P24" s="1022"/>
      <c r="Q24" s="1018"/>
      <c r="R24" s="917"/>
      <c r="S24" s="917"/>
      <c r="T24" s="1031"/>
      <c r="U24" s="1031"/>
    </row>
    <row r="25" spans="1:19" ht="16.5" customHeight="1">
      <c r="A25" s="991" t="s">
        <v>139</v>
      </c>
      <c r="B25" s="993" t="s">
        <v>140</v>
      </c>
      <c r="C25" s="994"/>
      <c r="D25" s="873"/>
      <c r="E25" s="876"/>
      <c r="F25" s="876"/>
      <c r="G25" s="873"/>
      <c r="H25" s="873"/>
      <c r="I25" s="912"/>
      <c r="J25" s="912"/>
      <c r="K25" s="1028"/>
      <c r="L25" s="1018"/>
      <c r="M25" s="1021"/>
      <c r="N25" s="1022"/>
      <c r="O25" s="1029"/>
      <c r="P25" s="1028"/>
      <c r="Q25" s="902"/>
      <c r="S25" s="1030"/>
    </row>
    <row r="26" spans="1:17" ht="24.75" customHeight="1">
      <c r="A26" s="995" t="s">
        <v>141</v>
      </c>
      <c r="B26" s="996" t="s">
        <v>142</v>
      </c>
      <c r="C26" s="997"/>
      <c r="D26" s="981">
        <v>3</v>
      </c>
      <c r="E26" s="881"/>
      <c r="F26" s="881">
        <v>2</v>
      </c>
      <c r="G26" s="936"/>
      <c r="H26" s="936"/>
      <c r="I26" s="912"/>
      <c r="J26" s="912"/>
      <c r="K26" s="1028"/>
      <c r="L26" s="1018"/>
      <c r="M26" s="1021"/>
      <c r="N26" s="1022"/>
      <c r="O26" s="1029"/>
      <c r="P26" s="1028"/>
      <c r="Q26" s="902"/>
    </row>
    <row r="27" spans="1:17" ht="21" customHeight="1">
      <c r="A27" s="995" t="s">
        <v>143</v>
      </c>
      <c r="B27" s="996" t="s">
        <v>144</v>
      </c>
      <c r="C27" s="407">
        <v>20046</v>
      </c>
      <c r="D27" s="981">
        <v>1330.39</v>
      </c>
      <c r="E27" s="881">
        <v>3782.15</v>
      </c>
      <c r="F27" s="881">
        <v>1798.5</v>
      </c>
      <c r="G27" s="936">
        <v>-91</v>
      </c>
      <c r="H27" s="936">
        <v>12.8</v>
      </c>
      <c r="I27" s="912"/>
      <c r="J27" s="912"/>
      <c r="K27" s="409"/>
      <c r="L27" s="1018"/>
      <c r="M27" s="1021"/>
      <c r="N27" s="1022"/>
      <c r="O27" s="1029"/>
      <c r="P27" s="1028"/>
      <c r="Q27" s="902"/>
    </row>
    <row r="28" spans="1:17" ht="16.5" customHeight="1">
      <c r="A28" s="998" t="s">
        <v>145</v>
      </c>
      <c r="B28" s="996" t="s">
        <v>146</v>
      </c>
      <c r="C28" s="407">
        <v>7679.16</v>
      </c>
      <c r="D28" s="981">
        <v>800.84</v>
      </c>
      <c r="E28" s="881">
        <v>1512.85</v>
      </c>
      <c r="F28" s="881">
        <v>1937.45</v>
      </c>
      <c r="G28" s="936">
        <v>-74.8</v>
      </c>
      <c r="H28" s="936">
        <v>9.1</v>
      </c>
      <c r="I28" s="912"/>
      <c r="J28" s="912"/>
      <c r="K28" s="1028"/>
      <c r="L28" s="1018"/>
      <c r="M28" s="1021"/>
      <c r="N28" s="1022"/>
      <c r="O28" s="1029"/>
      <c r="P28" s="1028"/>
      <c r="Q28" s="902"/>
    </row>
    <row r="29" spans="1:17" ht="16.5" customHeight="1">
      <c r="A29" s="933"/>
      <c r="B29" s="934"/>
      <c r="C29" s="981"/>
      <c r="D29" s="981"/>
      <c r="E29" s="981"/>
      <c r="F29" s="981"/>
      <c r="G29" s="936"/>
      <c r="H29" s="936"/>
      <c r="I29" s="933"/>
      <c r="J29" s="912"/>
      <c r="K29" s="409"/>
      <c r="L29" s="1028"/>
      <c r="M29" s="1028"/>
      <c r="N29" s="1028"/>
      <c r="O29" s="1029"/>
      <c r="P29" s="1028"/>
      <c r="Q29" s="902"/>
    </row>
    <row r="30" spans="1:11" ht="3" customHeight="1">
      <c r="A30" s="888"/>
      <c r="B30" s="889"/>
      <c r="C30" s="999"/>
      <c r="D30" s="999"/>
      <c r="E30" s="890"/>
      <c r="F30" s="890"/>
      <c r="G30" s="891"/>
      <c r="H30" s="891"/>
      <c r="I30" s="912"/>
      <c r="J30" s="912"/>
      <c r="K30" s="1017"/>
    </row>
    <row r="31" spans="1:8" ht="3" customHeight="1">
      <c r="A31" s="1000"/>
      <c r="B31" s="1000"/>
      <c r="C31" s="1000"/>
      <c r="D31" s="1000"/>
      <c r="E31" s="1000"/>
      <c r="F31" s="1000"/>
      <c r="G31" s="1000"/>
      <c r="H31" s="1000"/>
    </row>
    <row r="32" spans="1:16" ht="10.5" customHeight="1">
      <c r="A32" s="1001" t="s">
        <v>147</v>
      </c>
      <c r="B32" s="1002"/>
      <c r="C32" s="1003"/>
      <c r="D32" s="1004" t="s">
        <v>275</v>
      </c>
      <c r="E32" s="1005"/>
      <c r="F32" s="1005"/>
      <c r="G32" s="1005"/>
      <c r="H32" s="1005"/>
      <c r="I32" s="976"/>
      <c r="J32" s="976"/>
      <c r="P32" s="1030"/>
    </row>
    <row r="33" spans="1:10" ht="1.5" customHeight="1">
      <c r="A33" s="1006"/>
      <c r="B33" s="1007"/>
      <c r="C33" s="1007"/>
      <c r="D33" s="976"/>
      <c r="E33" s="976"/>
      <c r="F33" s="976"/>
      <c r="G33" s="976"/>
      <c r="H33" s="976"/>
      <c r="I33" s="976"/>
      <c r="J33" s="976"/>
    </row>
    <row r="34" spans="1:10" ht="14.25">
      <c r="A34" s="1008" t="s">
        <v>276</v>
      </c>
      <c r="B34" s="1009"/>
      <c r="C34" s="1009"/>
      <c r="D34" s="1010" t="s">
        <v>151</v>
      </c>
      <c r="E34" s="896"/>
      <c r="F34" s="896"/>
      <c r="G34" s="896"/>
      <c r="H34" s="896"/>
      <c r="I34" s="976"/>
      <c r="J34" s="976"/>
    </row>
    <row r="35" spans="1:10" ht="14.25">
      <c r="A35" s="1008"/>
      <c r="B35" s="1009"/>
      <c r="C35" s="1009"/>
      <c r="D35" s="1010" t="s">
        <v>153</v>
      </c>
      <c r="E35" s="896"/>
      <c r="F35" s="896"/>
      <c r="G35" s="896"/>
      <c r="H35" s="896"/>
      <c r="I35" s="976"/>
      <c r="J35" s="976"/>
    </row>
    <row r="36" spans="1:10" ht="14.25">
      <c r="A36" s="1011" t="s">
        <v>277</v>
      </c>
      <c r="B36" s="1009"/>
      <c r="C36" s="1009"/>
      <c r="D36" s="1010" t="s">
        <v>155</v>
      </c>
      <c r="E36" s="1012"/>
      <c r="F36" s="1012"/>
      <c r="G36" s="896"/>
      <c r="H36" s="896"/>
      <c r="I36" s="976"/>
      <c r="J36" s="976"/>
    </row>
    <row r="37" spans="2:6" ht="14.25">
      <c r="B37" s="1013"/>
      <c r="C37" s="1014"/>
      <c r="D37" s="1014"/>
      <c r="E37" s="1015"/>
      <c r="F37" s="1015"/>
    </row>
    <row r="38" spans="3:6" ht="14.25">
      <c r="C38" s="1016"/>
      <c r="D38" s="1016"/>
      <c r="E38" s="1016"/>
      <c r="F38" s="1016"/>
    </row>
    <row r="39" spans="2:6" ht="14.25">
      <c r="B39" s="1013"/>
      <c r="C39" s="1016"/>
      <c r="D39" s="1016"/>
      <c r="E39" s="1016"/>
      <c r="F39" s="1016"/>
    </row>
    <row r="41" ht="14.25">
      <c r="H41" s="912"/>
    </row>
    <row r="42" ht="14.25">
      <c r="H42" s="912"/>
    </row>
    <row r="43" ht="14.25">
      <c r="H43" s="912"/>
    </row>
  </sheetData>
  <sheetProtection/>
  <mergeCells count="9">
    <mergeCell ref="A1:C1"/>
    <mergeCell ref="D1:H1"/>
    <mergeCell ref="A2:C2"/>
    <mergeCell ref="D2:H2"/>
    <mergeCell ref="A4:A8"/>
    <mergeCell ref="B4:B8"/>
    <mergeCell ref="C4:C8"/>
    <mergeCell ref="D4:D8"/>
    <mergeCell ref="E4:E8"/>
  </mergeCells>
  <printOptions/>
  <pageMargins left="1.9694444444444446" right="1.9694444444444446" top="2.2" bottom="2.2" header="0" footer="0"/>
  <pageSetup horizontalDpi="600" verticalDpi="600" orientation="portrait" pageOrder="overThenDown" paperSize="9"/>
</worksheet>
</file>

<file path=xl/worksheets/sheet8.xml><?xml version="1.0" encoding="utf-8"?>
<worksheet xmlns="http://schemas.openxmlformats.org/spreadsheetml/2006/main" xmlns:r="http://schemas.openxmlformats.org/officeDocument/2006/relationships">
  <dimension ref="A1:V32"/>
  <sheetViews>
    <sheetView showZeros="0" view="pageBreakPreview" zoomScale="115" zoomScaleSheetLayoutView="115" workbookViewId="0" topLeftCell="A1">
      <selection activeCell="C10" sqref="C10:H26"/>
    </sheetView>
  </sheetViews>
  <sheetFormatPr defaultColWidth="9.00390625" defaultRowHeight="14.25"/>
  <cols>
    <col min="1" max="1" width="20.00390625" style="389" customWidth="1"/>
    <col min="2" max="2" width="25.875" style="389" customWidth="1"/>
    <col min="3" max="6" width="5.875" style="389" customWidth="1"/>
    <col min="7" max="8" width="11.125" style="389" customWidth="1"/>
    <col min="9" max="9" width="0.2421875" style="389" customWidth="1"/>
    <col min="10" max="10" width="9.00390625" style="389" hidden="1" customWidth="1"/>
    <col min="11" max="11" width="5.125" style="389" customWidth="1"/>
    <col min="12" max="16384" width="9.00390625" style="389" customWidth="1"/>
  </cols>
  <sheetData>
    <row r="1" spans="1:8" ht="18.75" customHeight="1">
      <c r="A1" s="840" t="s">
        <v>247</v>
      </c>
      <c r="B1" s="840"/>
      <c r="C1" s="840"/>
      <c r="D1" s="841" t="s">
        <v>101</v>
      </c>
      <c r="E1" s="841"/>
      <c r="F1" s="841"/>
      <c r="G1" s="841"/>
      <c r="H1" s="841"/>
    </row>
    <row r="2" spans="1:8" ht="18.75" customHeight="1">
      <c r="A2" s="840" t="s">
        <v>156</v>
      </c>
      <c r="B2" s="840"/>
      <c r="C2" s="840"/>
      <c r="D2" s="841" t="s">
        <v>278</v>
      </c>
      <c r="E2" s="841"/>
      <c r="F2" s="841"/>
      <c r="G2" s="841"/>
      <c r="H2" s="841"/>
    </row>
    <row r="3" spans="1:8" ht="3.75" customHeight="1">
      <c r="A3" s="842"/>
      <c r="B3" s="842"/>
      <c r="C3" s="842"/>
      <c r="D3" s="842"/>
      <c r="E3" s="842"/>
      <c r="F3" s="842"/>
      <c r="G3" s="842"/>
      <c r="H3" s="842"/>
    </row>
    <row r="4" spans="1:8" ht="13.5" customHeight="1">
      <c r="A4" s="843" t="s">
        <v>4</v>
      </c>
      <c r="B4" s="844" t="s">
        <v>5</v>
      </c>
      <c r="C4" s="845">
        <v>2015</v>
      </c>
      <c r="D4" s="845">
        <v>2016</v>
      </c>
      <c r="E4" s="845">
        <v>2017</v>
      </c>
      <c r="F4" s="845"/>
      <c r="G4" s="846" t="s">
        <v>249</v>
      </c>
      <c r="H4" s="846" t="s">
        <v>250</v>
      </c>
    </row>
    <row r="5" spans="1:8" ht="13.5" customHeight="1">
      <c r="A5" s="847"/>
      <c r="B5" s="848"/>
      <c r="C5" s="849"/>
      <c r="D5" s="849"/>
      <c r="E5" s="849"/>
      <c r="F5" s="849"/>
      <c r="G5" s="850" t="s">
        <v>58</v>
      </c>
      <c r="H5" s="850" t="s">
        <v>59</v>
      </c>
    </row>
    <row r="6" spans="1:8" ht="13.5" customHeight="1">
      <c r="A6" s="847"/>
      <c r="B6" s="848"/>
      <c r="C6" s="849"/>
      <c r="D6" s="849"/>
      <c r="E6" s="849"/>
      <c r="F6" s="849">
        <v>2018</v>
      </c>
      <c r="G6" s="851" t="s">
        <v>60</v>
      </c>
      <c r="H6" s="851" t="s">
        <v>61</v>
      </c>
    </row>
    <row r="7" spans="1:8" ht="13.5" customHeight="1">
      <c r="A7" s="847"/>
      <c r="B7" s="848"/>
      <c r="C7" s="849"/>
      <c r="D7" s="849"/>
      <c r="E7" s="849"/>
      <c r="F7" s="849"/>
      <c r="G7" s="851" t="s">
        <v>62</v>
      </c>
      <c r="H7" s="851" t="s">
        <v>62</v>
      </c>
    </row>
    <row r="8" spans="1:8" ht="13.5" customHeight="1">
      <c r="A8" s="852"/>
      <c r="B8" s="853"/>
      <c r="C8" s="854"/>
      <c r="D8" s="854"/>
      <c r="E8" s="854"/>
      <c r="F8" s="849"/>
      <c r="G8" s="851" t="s">
        <v>251</v>
      </c>
      <c r="H8" s="851" t="s">
        <v>252</v>
      </c>
    </row>
    <row r="9" spans="1:8" ht="3" customHeight="1">
      <c r="A9" s="929"/>
      <c r="B9" s="930"/>
      <c r="C9" s="857"/>
      <c r="D9" s="857"/>
      <c r="E9" s="857"/>
      <c r="F9" s="857"/>
      <c r="G9" s="858"/>
      <c r="H9" s="858"/>
    </row>
    <row r="10" spans="1:22" ht="19.5" customHeight="1">
      <c r="A10" s="931" t="s">
        <v>163</v>
      </c>
      <c r="B10" s="932" t="s">
        <v>164</v>
      </c>
      <c r="C10" s="873"/>
      <c r="D10" s="873"/>
      <c r="E10" s="873"/>
      <c r="F10" s="873"/>
      <c r="G10" s="873"/>
      <c r="H10" s="873"/>
      <c r="K10" s="928"/>
      <c r="L10" s="928"/>
      <c r="M10" s="928"/>
      <c r="N10" s="928"/>
      <c r="O10" s="961"/>
      <c r="P10" s="962"/>
      <c r="Q10" s="927"/>
      <c r="R10" s="927"/>
      <c r="S10" s="971"/>
      <c r="T10" s="971"/>
      <c r="U10" s="971"/>
      <c r="V10" s="972"/>
    </row>
    <row r="11" spans="1:22" ht="19.5" customHeight="1">
      <c r="A11" s="933" t="s">
        <v>165</v>
      </c>
      <c r="B11" s="934" t="s">
        <v>166</v>
      </c>
      <c r="C11" s="935">
        <v>1988.29</v>
      </c>
      <c r="D11" s="935">
        <v>1435.51</v>
      </c>
      <c r="E11" s="935">
        <v>958.45</v>
      </c>
      <c r="F11" s="410">
        <v>610.2</v>
      </c>
      <c r="G11" s="872">
        <v>-69.3</v>
      </c>
      <c r="H11" s="936">
        <v>-32.5</v>
      </c>
      <c r="K11" s="902"/>
      <c r="L11" s="905"/>
      <c r="M11" s="915"/>
      <c r="N11" s="927"/>
      <c r="O11" s="963"/>
      <c r="P11" s="963"/>
      <c r="Q11" s="927"/>
      <c r="R11" s="927"/>
      <c r="S11" s="971"/>
      <c r="T11" s="971"/>
      <c r="U11" s="971"/>
      <c r="V11" s="972"/>
    </row>
    <row r="12" spans="1:22" ht="19.5" customHeight="1">
      <c r="A12" s="933" t="s">
        <v>167</v>
      </c>
      <c r="B12" s="937" t="s">
        <v>168</v>
      </c>
      <c r="C12" s="935">
        <v>1014.59</v>
      </c>
      <c r="D12" s="935">
        <v>963.46</v>
      </c>
      <c r="E12" s="935">
        <v>630.49</v>
      </c>
      <c r="F12" s="410">
        <v>65.95</v>
      </c>
      <c r="G12" s="872">
        <v>-93.5</v>
      </c>
      <c r="H12" s="936">
        <v>-43</v>
      </c>
      <c r="K12" s="902"/>
      <c r="L12" s="905"/>
      <c r="M12" s="915"/>
      <c r="N12" s="927"/>
      <c r="O12" s="963"/>
      <c r="P12" s="963"/>
      <c r="Q12" s="963"/>
      <c r="R12" s="963"/>
      <c r="S12" s="927"/>
      <c r="T12" s="973"/>
      <c r="U12" s="971"/>
      <c r="V12" s="972"/>
    </row>
    <row r="13" spans="1:22" ht="19.5" customHeight="1">
      <c r="A13" s="933" t="s">
        <v>169</v>
      </c>
      <c r="B13" s="937" t="s">
        <v>170</v>
      </c>
      <c r="C13" s="935">
        <v>973.7</v>
      </c>
      <c r="D13" s="935">
        <v>472.05</v>
      </c>
      <c r="E13" s="935">
        <v>327.95</v>
      </c>
      <c r="F13" s="410">
        <v>544.25</v>
      </c>
      <c r="G13" s="872">
        <v>-44.1</v>
      </c>
      <c r="H13" s="936">
        <v>-5.4</v>
      </c>
      <c r="K13" s="902"/>
      <c r="L13" s="905"/>
      <c r="M13" s="915"/>
      <c r="N13" s="927"/>
      <c r="O13" s="964"/>
      <c r="P13" s="964"/>
      <c r="Q13" s="964"/>
      <c r="R13" s="964"/>
      <c r="S13" s="964"/>
      <c r="T13" s="974"/>
      <c r="U13" s="971"/>
      <c r="V13" s="972"/>
    </row>
    <row r="14" spans="1:22" ht="19.5" customHeight="1">
      <c r="A14" s="859" t="s">
        <v>171</v>
      </c>
      <c r="B14" s="860" t="s">
        <v>172</v>
      </c>
      <c r="C14" s="873"/>
      <c r="D14" s="935"/>
      <c r="E14" s="873"/>
      <c r="F14" s="878"/>
      <c r="G14" s="873"/>
      <c r="H14" s="873"/>
      <c r="K14" s="928"/>
      <c r="L14" s="905"/>
      <c r="M14" s="915"/>
      <c r="N14" s="927"/>
      <c r="O14" s="965"/>
      <c r="P14" s="965"/>
      <c r="Q14" s="965"/>
      <c r="R14" s="965"/>
      <c r="S14" s="975"/>
      <c r="T14" s="975"/>
      <c r="U14" s="971"/>
      <c r="V14" s="972"/>
    </row>
    <row r="15" spans="1:22" ht="19.5" customHeight="1">
      <c r="A15" s="938" t="s">
        <v>173</v>
      </c>
      <c r="B15" s="934" t="s">
        <v>48</v>
      </c>
      <c r="C15" s="873">
        <v>860.21</v>
      </c>
      <c r="D15" s="873">
        <v>1010.1</v>
      </c>
      <c r="E15" s="873">
        <v>650.18</v>
      </c>
      <c r="F15" s="878">
        <v>430.08</v>
      </c>
      <c r="G15" s="939">
        <v>-5</v>
      </c>
      <c r="H15" s="873">
        <v>-17.4</v>
      </c>
      <c r="K15" s="902"/>
      <c r="L15" s="905"/>
      <c r="M15" s="915"/>
      <c r="N15" s="927"/>
      <c r="O15" s="965"/>
      <c r="P15" s="965"/>
      <c r="Q15" s="965"/>
      <c r="R15" s="965"/>
      <c r="S15" s="975"/>
      <c r="T15" s="975"/>
      <c r="U15" s="971"/>
      <c r="V15" s="972"/>
    </row>
    <row r="16" spans="1:22" ht="19.5" customHeight="1">
      <c r="A16" s="940" t="s">
        <v>174</v>
      </c>
      <c r="B16" s="941" t="s">
        <v>175</v>
      </c>
      <c r="C16" s="942">
        <v>279.6</v>
      </c>
      <c r="D16" s="942">
        <v>316.62</v>
      </c>
      <c r="E16" s="942">
        <v>335.04</v>
      </c>
      <c r="F16" s="943">
        <v>346.4</v>
      </c>
      <c r="G16" s="872">
        <v>23.9</v>
      </c>
      <c r="H16" s="872">
        <v>7.5</v>
      </c>
      <c r="K16" s="902"/>
      <c r="L16" s="905"/>
      <c r="M16" s="915"/>
      <c r="N16" s="927"/>
      <c r="O16" s="966"/>
      <c r="P16" s="966"/>
      <c r="Q16" s="966"/>
      <c r="R16" s="966"/>
      <c r="S16" s="966"/>
      <c r="T16" s="966"/>
      <c r="U16" s="971"/>
      <c r="V16" s="972"/>
    </row>
    <row r="17" spans="1:22" ht="19.5" customHeight="1">
      <c r="A17" s="940" t="s">
        <v>176</v>
      </c>
      <c r="B17" s="944" t="s">
        <v>177</v>
      </c>
      <c r="C17" s="943">
        <v>275.96</v>
      </c>
      <c r="D17" s="943">
        <v>313.43</v>
      </c>
      <c r="E17" s="942">
        <v>332.22</v>
      </c>
      <c r="F17" s="943">
        <v>313.45</v>
      </c>
      <c r="G17" s="872">
        <v>13.6</v>
      </c>
      <c r="H17" s="872">
        <v>4.6</v>
      </c>
      <c r="K17" s="902"/>
      <c r="L17" s="905"/>
      <c r="M17" s="915"/>
      <c r="N17" s="927"/>
      <c r="O17" s="967"/>
      <c r="P17" s="967"/>
      <c r="Q17" s="863"/>
      <c r="R17" s="863"/>
      <c r="S17" s="971"/>
      <c r="T17" s="971"/>
      <c r="U17" s="971"/>
      <c r="V17" s="972"/>
    </row>
    <row r="18" spans="1:22" ht="19.5" customHeight="1">
      <c r="A18" s="940" t="s">
        <v>178</v>
      </c>
      <c r="B18" s="944" t="s">
        <v>179</v>
      </c>
      <c r="C18" s="943">
        <v>3.64</v>
      </c>
      <c r="D18" s="943">
        <v>3.2</v>
      </c>
      <c r="E18" s="942">
        <v>2.82</v>
      </c>
      <c r="F18" s="943">
        <v>2.9</v>
      </c>
      <c r="G18" s="872">
        <v>-20.3</v>
      </c>
      <c r="H18" s="872">
        <v>-7</v>
      </c>
      <c r="K18" s="902"/>
      <c r="L18" s="905"/>
      <c r="M18" s="915"/>
      <c r="N18" s="927"/>
      <c r="O18" s="967"/>
      <c r="P18" s="967"/>
      <c r="Q18" s="863"/>
      <c r="R18" s="863"/>
      <c r="S18" s="971"/>
      <c r="T18" s="971"/>
      <c r="U18" s="971"/>
      <c r="V18" s="972"/>
    </row>
    <row r="19" spans="1:22" ht="19.5" customHeight="1">
      <c r="A19" s="940" t="s">
        <v>180</v>
      </c>
      <c r="B19" s="944" t="s">
        <v>181</v>
      </c>
      <c r="C19" s="942">
        <v>49.82</v>
      </c>
      <c r="D19" s="942">
        <v>57.3</v>
      </c>
      <c r="E19" s="942">
        <v>38.54</v>
      </c>
      <c r="F19" s="943">
        <v>31.85</v>
      </c>
      <c r="G19" s="872">
        <v>-36.1</v>
      </c>
      <c r="H19" s="872">
        <v>-11.7</v>
      </c>
      <c r="K19" s="902"/>
      <c r="L19" s="905"/>
      <c r="M19" s="915"/>
      <c r="N19" s="927"/>
      <c r="O19" s="862"/>
      <c r="P19" s="862"/>
      <c r="Q19" s="862"/>
      <c r="R19" s="862"/>
      <c r="S19" s="971"/>
      <c r="T19" s="971"/>
      <c r="U19" s="971"/>
      <c r="V19" s="972"/>
    </row>
    <row r="20" spans="1:22" ht="19.5" customHeight="1">
      <c r="A20" s="940" t="s">
        <v>182</v>
      </c>
      <c r="B20" s="945" t="s">
        <v>183</v>
      </c>
      <c r="C20" s="946">
        <v>49.1</v>
      </c>
      <c r="D20" s="946">
        <v>56.59</v>
      </c>
      <c r="E20" s="942">
        <v>29.78</v>
      </c>
      <c r="F20" s="943">
        <v>28.67</v>
      </c>
      <c r="G20" s="872">
        <v>-41.6</v>
      </c>
      <c r="H20" s="872">
        <v>-11.9</v>
      </c>
      <c r="K20" s="902"/>
      <c r="L20" s="905"/>
      <c r="M20" s="915"/>
      <c r="N20" s="927"/>
      <c r="O20" s="963"/>
      <c r="P20" s="963"/>
      <c r="Q20" s="927"/>
      <c r="R20" s="927"/>
      <c r="S20" s="971"/>
      <c r="T20" s="971"/>
      <c r="U20" s="971"/>
      <c r="V20" s="972"/>
    </row>
    <row r="21" spans="1:22" ht="20.25" customHeight="1">
      <c r="A21" s="940" t="s">
        <v>184</v>
      </c>
      <c r="B21" s="945" t="s">
        <v>185</v>
      </c>
      <c r="C21" s="946">
        <v>1155.61</v>
      </c>
      <c r="D21" s="946">
        <v>1001.61</v>
      </c>
      <c r="E21" s="942">
        <v>790</v>
      </c>
      <c r="F21" s="943">
        <v>958.67</v>
      </c>
      <c r="G21" s="872">
        <v>-17</v>
      </c>
      <c r="H21" s="872">
        <v>-4.4</v>
      </c>
      <c r="K21" s="902"/>
      <c r="L21" s="905"/>
      <c r="M21" s="915"/>
      <c r="N21" s="927"/>
      <c r="O21" s="862"/>
      <c r="P21" s="862"/>
      <c r="Q21" s="862"/>
      <c r="R21" s="862"/>
      <c r="S21" s="971"/>
      <c r="T21" s="971"/>
      <c r="U21" s="971"/>
      <c r="V21" s="972"/>
    </row>
    <row r="22" spans="1:22" ht="20.25" customHeight="1">
      <c r="A22" s="859" t="s">
        <v>186</v>
      </c>
      <c r="B22" s="860" t="s">
        <v>187</v>
      </c>
      <c r="C22" s="947"/>
      <c r="D22" s="947"/>
      <c r="E22" s="947"/>
      <c r="F22" s="948"/>
      <c r="G22" s="872"/>
      <c r="H22" s="872"/>
      <c r="K22" s="968"/>
      <c r="L22" s="905"/>
      <c r="M22" s="915"/>
      <c r="N22" s="927"/>
      <c r="O22" s="928"/>
      <c r="P22" s="928"/>
      <c r="Q22" s="927"/>
      <c r="R22" s="927"/>
      <c r="S22" s="971"/>
      <c r="T22" s="971"/>
      <c r="U22" s="971"/>
      <c r="V22" s="972"/>
    </row>
    <row r="23" spans="1:21" ht="20.25" customHeight="1">
      <c r="A23" s="864" t="s">
        <v>188</v>
      </c>
      <c r="B23" s="949" t="s">
        <v>33</v>
      </c>
      <c r="C23" s="935">
        <v>18.23</v>
      </c>
      <c r="D23" s="935">
        <v>15.41</v>
      </c>
      <c r="E23" s="950">
        <v>16.74</v>
      </c>
      <c r="F23" s="951">
        <v>16.2</v>
      </c>
      <c r="G23" s="872">
        <v>-11.1</v>
      </c>
      <c r="H23" s="872">
        <v>-3.4</v>
      </c>
      <c r="K23" s="902"/>
      <c r="L23" s="905"/>
      <c r="M23" s="915"/>
      <c r="N23" s="927"/>
      <c r="O23" s="928"/>
      <c r="P23" s="928"/>
      <c r="Q23" s="927"/>
      <c r="R23" s="927"/>
      <c r="S23" s="923"/>
      <c r="T23" s="923"/>
      <c r="U23" s="923"/>
    </row>
    <row r="24" spans="1:21" ht="19.5" customHeight="1">
      <c r="A24" s="864" t="s">
        <v>189</v>
      </c>
      <c r="B24" s="949" t="s">
        <v>190</v>
      </c>
      <c r="C24" s="935">
        <v>44.2</v>
      </c>
      <c r="D24" s="935">
        <v>46.05</v>
      </c>
      <c r="E24" s="950">
        <v>48.42</v>
      </c>
      <c r="F24" s="952">
        <v>57.08</v>
      </c>
      <c r="G24" s="872">
        <v>29.1</v>
      </c>
      <c r="H24" s="872">
        <v>9.1</v>
      </c>
      <c r="K24" s="902"/>
      <c r="L24" s="905"/>
      <c r="M24" s="915"/>
      <c r="N24" s="927"/>
      <c r="O24" s="928"/>
      <c r="P24" s="928"/>
      <c r="Q24" s="927"/>
      <c r="R24" s="927"/>
      <c r="S24" s="923"/>
      <c r="T24" s="923"/>
      <c r="U24" s="923"/>
    </row>
    <row r="25" spans="1:21" ht="19.5" customHeight="1">
      <c r="A25" s="864" t="s">
        <v>191</v>
      </c>
      <c r="B25" s="953" t="s">
        <v>192</v>
      </c>
      <c r="C25" s="935">
        <v>263.86</v>
      </c>
      <c r="D25" s="935">
        <v>304.37</v>
      </c>
      <c r="E25" s="935">
        <v>344.84</v>
      </c>
      <c r="F25" s="410">
        <v>373.57</v>
      </c>
      <c r="G25" s="872">
        <v>41.6</v>
      </c>
      <c r="H25" s="872">
        <v>12.3</v>
      </c>
      <c r="K25" s="902"/>
      <c r="L25" s="905"/>
      <c r="M25" s="915"/>
      <c r="N25" s="927"/>
      <c r="O25" s="926"/>
      <c r="P25" s="926"/>
      <c r="Q25" s="862"/>
      <c r="R25" s="862"/>
      <c r="S25" s="923"/>
      <c r="T25" s="923"/>
      <c r="U25" s="923"/>
    </row>
    <row r="26" spans="1:21" ht="20.25" customHeight="1">
      <c r="A26" s="954" t="s">
        <v>193</v>
      </c>
      <c r="B26" s="955" t="s">
        <v>40</v>
      </c>
      <c r="C26" s="956">
        <v>128.33</v>
      </c>
      <c r="D26" s="956">
        <v>118.81</v>
      </c>
      <c r="E26" s="956">
        <v>146.35</v>
      </c>
      <c r="F26" s="957">
        <v>171.69</v>
      </c>
      <c r="G26" s="958">
        <v>33.8</v>
      </c>
      <c r="H26" s="958">
        <v>11</v>
      </c>
      <c r="K26" s="902"/>
      <c r="L26" s="905"/>
      <c r="M26" s="915"/>
      <c r="N26" s="927"/>
      <c r="O26" s="963"/>
      <c r="P26" s="963"/>
      <c r="Q26" s="927"/>
      <c r="R26" s="927"/>
      <c r="S26" s="923"/>
      <c r="T26" s="923"/>
      <c r="U26" s="923"/>
    </row>
    <row r="27" spans="1:21" ht="14.25" customHeight="1">
      <c r="A27" s="959" t="s">
        <v>279</v>
      </c>
      <c r="B27" s="959"/>
      <c r="C27" s="959"/>
      <c r="D27" s="959"/>
      <c r="E27" s="959"/>
      <c r="F27" s="959"/>
      <c r="G27" s="959"/>
      <c r="H27" s="959"/>
      <c r="K27" s="963"/>
      <c r="L27" s="963"/>
      <c r="M27" s="963"/>
      <c r="N27" s="963"/>
      <c r="O27" s="963"/>
      <c r="P27" s="963"/>
      <c r="Q27" s="927"/>
      <c r="R27" s="927"/>
      <c r="S27" s="923"/>
      <c r="T27" s="923"/>
      <c r="U27" s="923"/>
    </row>
    <row r="28" spans="1:21" ht="14.25" customHeight="1">
      <c r="A28" s="959" t="s">
        <v>280</v>
      </c>
      <c r="B28" s="959"/>
      <c r="C28" s="959"/>
      <c r="D28" s="959"/>
      <c r="E28" s="959"/>
      <c r="F28" s="959"/>
      <c r="G28" s="959"/>
      <c r="H28" s="959"/>
      <c r="K28" s="963"/>
      <c r="L28" s="963"/>
      <c r="N28" s="963"/>
      <c r="O28" s="963"/>
      <c r="P28" s="963"/>
      <c r="Q28" s="927"/>
      <c r="R28" s="927"/>
      <c r="S28" s="923"/>
      <c r="T28" s="923"/>
      <c r="U28" s="923"/>
    </row>
    <row r="29" spans="1:22" ht="20.25" customHeight="1">
      <c r="A29" s="940"/>
      <c r="B29" s="945"/>
      <c r="C29" s="960"/>
      <c r="D29" s="960"/>
      <c r="E29" s="960"/>
      <c r="F29" s="960"/>
      <c r="G29" s="863"/>
      <c r="H29" s="863"/>
      <c r="K29" s="968"/>
      <c r="L29" s="969"/>
      <c r="M29" s="970"/>
      <c r="N29" s="926"/>
      <c r="O29" s="862"/>
      <c r="P29" s="862"/>
      <c r="Q29" s="862"/>
      <c r="R29" s="862"/>
      <c r="S29" s="971"/>
      <c r="T29" s="971"/>
      <c r="U29" s="971"/>
      <c r="V29" s="972"/>
    </row>
    <row r="30" spans="1:22" ht="20.25" customHeight="1">
      <c r="A30" s="940"/>
      <c r="B30" s="945"/>
      <c r="C30" s="960"/>
      <c r="D30" s="960"/>
      <c r="E30" s="960"/>
      <c r="F30" s="960"/>
      <c r="G30" s="863"/>
      <c r="H30" s="863"/>
      <c r="K30" s="968"/>
      <c r="L30" s="969"/>
      <c r="M30" s="970"/>
      <c r="N30" s="926"/>
      <c r="O30" s="862"/>
      <c r="P30" s="862"/>
      <c r="Q30" s="862"/>
      <c r="R30" s="862"/>
      <c r="S30" s="971"/>
      <c r="T30" s="971"/>
      <c r="U30" s="971"/>
      <c r="V30" s="972"/>
    </row>
    <row r="31" spans="1:22" ht="20.25" customHeight="1">
      <c r="A31" s="940"/>
      <c r="B31" s="945"/>
      <c r="C31" s="960"/>
      <c r="D31" s="960"/>
      <c r="E31" s="960"/>
      <c r="F31" s="960"/>
      <c r="G31" s="863"/>
      <c r="H31" s="863"/>
      <c r="K31" s="968"/>
      <c r="L31" s="969"/>
      <c r="M31" s="970"/>
      <c r="N31" s="926"/>
      <c r="O31" s="862"/>
      <c r="P31" s="862"/>
      <c r="Q31" s="862"/>
      <c r="R31" s="862"/>
      <c r="S31" s="971"/>
      <c r="T31" s="971"/>
      <c r="U31" s="971"/>
      <c r="V31" s="972"/>
    </row>
    <row r="32" spans="1:22" ht="20.25" customHeight="1">
      <c r="A32" s="940"/>
      <c r="B32" s="945"/>
      <c r="C32" s="960"/>
      <c r="D32" s="960"/>
      <c r="E32" s="960"/>
      <c r="F32" s="960"/>
      <c r="G32" s="863"/>
      <c r="H32" s="863"/>
      <c r="K32" s="968"/>
      <c r="L32" s="969"/>
      <c r="M32" s="970"/>
      <c r="N32" s="926"/>
      <c r="O32" s="862"/>
      <c r="P32" s="862"/>
      <c r="Q32" s="862"/>
      <c r="R32" s="862"/>
      <c r="S32" s="971"/>
      <c r="T32" s="971"/>
      <c r="U32" s="971"/>
      <c r="V32" s="972"/>
    </row>
  </sheetData>
  <sheetProtection/>
  <mergeCells count="11">
    <mergeCell ref="A1:C1"/>
    <mergeCell ref="D1:H1"/>
    <mergeCell ref="A2:C2"/>
    <mergeCell ref="D2:H2"/>
    <mergeCell ref="A27:H27"/>
    <mergeCell ref="A28:H28"/>
    <mergeCell ref="A4:A8"/>
    <mergeCell ref="B4:B8"/>
    <mergeCell ref="C4:C8"/>
    <mergeCell ref="D4:D8"/>
    <mergeCell ref="E4:E8"/>
  </mergeCells>
  <printOptions/>
  <pageMargins left="1.9694444444444446" right="1.9694444444444446" top="2.2" bottom="2.0097222222222224" header="0" footer="0"/>
  <pageSetup horizontalDpi="600" verticalDpi="600" orientation="portrait" pageOrder="overThenDown" paperSize="9"/>
  <colBreaks count="1" manualBreakCount="1">
    <brk id="2" max="27" man="1"/>
  </colBreaks>
</worksheet>
</file>

<file path=xl/worksheets/sheet9.xml><?xml version="1.0" encoding="utf-8"?>
<worksheet xmlns="http://schemas.openxmlformats.org/spreadsheetml/2006/main" xmlns:r="http://schemas.openxmlformats.org/officeDocument/2006/relationships">
  <dimension ref="A1:AA44"/>
  <sheetViews>
    <sheetView showGridLines="0" showZeros="0" view="pageBreakPreview" zoomScaleSheetLayoutView="100" workbookViewId="0" topLeftCell="A4">
      <selection activeCell="C11" sqref="C11:H32"/>
    </sheetView>
  </sheetViews>
  <sheetFormatPr defaultColWidth="9.00390625" defaultRowHeight="14.25"/>
  <cols>
    <col min="1" max="1" width="20.50390625" style="389" customWidth="1"/>
    <col min="2" max="2" width="24.75390625" style="389" customWidth="1"/>
    <col min="3" max="6" width="4.875" style="389" customWidth="1"/>
    <col min="7" max="7" width="10.50390625" style="389" customWidth="1"/>
    <col min="8" max="8" width="28.50390625" style="389" customWidth="1"/>
    <col min="9" max="9" width="6.125" style="389" customWidth="1"/>
    <col min="10" max="14" width="7.00390625" style="389" customWidth="1"/>
    <col min="15" max="17" width="12.625" style="389" bestFit="1" customWidth="1"/>
    <col min="18" max="16384" width="9.00390625" style="389" customWidth="1"/>
  </cols>
  <sheetData>
    <row r="1" spans="1:8" ht="18.75" customHeight="1">
      <c r="A1" s="840" t="s">
        <v>247</v>
      </c>
      <c r="B1" s="840"/>
      <c r="C1" s="840"/>
      <c r="D1" s="841" t="s">
        <v>281</v>
      </c>
      <c r="E1" s="841"/>
      <c r="F1" s="841"/>
      <c r="G1" s="841"/>
      <c r="H1" s="841"/>
    </row>
    <row r="2" spans="1:8" ht="18.75" customHeight="1">
      <c r="A2" s="840" t="s">
        <v>196</v>
      </c>
      <c r="B2" s="840"/>
      <c r="C2" s="840"/>
      <c r="D2" s="841" t="s">
        <v>282</v>
      </c>
      <c r="E2" s="841"/>
      <c r="F2" s="841"/>
      <c r="G2" s="841"/>
      <c r="H2" s="841"/>
    </row>
    <row r="3" spans="1:8" ht="3.75" customHeight="1">
      <c r="A3" s="842"/>
      <c r="B3" s="842"/>
      <c r="C3" s="842"/>
      <c r="D3" s="842"/>
      <c r="E3" s="842"/>
      <c r="F3" s="842"/>
      <c r="G3" s="842"/>
      <c r="H3" s="842"/>
    </row>
    <row r="4" spans="1:8" ht="13.5" customHeight="1">
      <c r="A4" s="843" t="s">
        <v>4</v>
      </c>
      <c r="B4" s="844" t="s">
        <v>5</v>
      </c>
      <c r="C4" s="845">
        <v>2015</v>
      </c>
      <c r="D4" s="845">
        <v>2016</v>
      </c>
      <c r="E4" s="845">
        <v>2017</v>
      </c>
      <c r="F4" s="845"/>
      <c r="G4" s="846" t="s">
        <v>249</v>
      </c>
      <c r="H4" s="846" t="s">
        <v>250</v>
      </c>
    </row>
    <row r="5" spans="1:8" ht="13.5" customHeight="1">
      <c r="A5" s="847"/>
      <c r="B5" s="848"/>
      <c r="C5" s="849"/>
      <c r="D5" s="849"/>
      <c r="E5" s="849"/>
      <c r="F5" s="849"/>
      <c r="G5" s="850" t="s">
        <v>58</v>
      </c>
      <c r="H5" s="850" t="s">
        <v>59</v>
      </c>
    </row>
    <row r="6" spans="1:8" ht="13.5" customHeight="1">
      <c r="A6" s="847"/>
      <c r="B6" s="848"/>
      <c r="C6" s="849"/>
      <c r="D6" s="849"/>
      <c r="E6" s="849"/>
      <c r="F6" s="849">
        <v>2018</v>
      </c>
      <c r="G6" s="851" t="s">
        <v>60</v>
      </c>
      <c r="H6" s="851" t="s">
        <v>61</v>
      </c>
    </row>
    <row r="7" spans="1:8" ht="13.5" customHeight="1">
      <c r="A7" s="847"/>
      <c r="B7" s="848"/>
      <c r="C7" s="849"/>
      <c r="D7" s="849"/>
      <c r="E7" s="849"/>
      <c r="F7" s="849"/>
      <c r="G7" s="851" t="s">
        <v>62</v>
      </c>
      <c r="H7" s="851" t="s">
        <v>62</v>
      </c>
    </row>
    <row r="8" spans="1:8" ht="14.25" customHeight="1">
      <c r="A8" s="852"/>
      <c r="B8" s="853"/>
      <c r="C8" s="854"/>
      <c r="D8" s="854"/>
      <c r="E8" s="854"/>
      <c r="F8" s="849"/>
      <c r="G8" s="851" t="s">
        <v>251</v>
      </c>
      <c r="H8" s="851" t="s">
        <v>252</v>
      </c>
    </row>
    <row r="9" spans="1:8" ht="3" customHeight="1">
      <c r="A9" s="855"/>
      <c r="B9" s="856"/>
      <c r="C9" s="857"/>
      <c r="D9" s="857"/>
      <c r="E9" s="857"/>
      <c r="F9" s="857"/>
      <c r="G9" s="858"/>
      <c r="H9" s="858"/>
    </row>
    <row r="10" spans="1:8" ht="16.5" customHeight="1">
      <c r="A10" s="859" t="s">
        <v>201</v>
      </c>
      <c r="B10" s="860" t="s">
        <v>202</v>
      </c>
      <c r="C10" s="861"/>
      <c r="D10" s="861"/>
      <c r="E10" s="861"/>
      <c r="F10" s="862"/>
      <c r="G10" s="863"/>
      <c r="H10" s="861"/>
    </row>
    <row r="11" spans="1:27" ht="16.5" customHeight="1">
      <c r="A11" s="864" t="s">
        <v>203</v>
      </c>
      <c r="B11" s="865" t="s">
        <v>204</v>
      </c>
      <c r="C11" s="866">
        <v>0.3</v>
      </c>
      <c r="D11" s="866">
        <v>1.3</v>
      </c>
      <c r="E11" s="866">
        <v>3.1</v>
      </c>
      <c r="F11" s="867">
        <v>2.7</v>
      </c>
      <c r="G11" s="868" t="s">
        <v>283</v>
      </c>
      <c r="H11" s="869" t="s">
        <v>284</v>
      </c>
      <c r="J11" s="902"/>
      <c r="K11" s="902"/>
      <c r="L11" s="903"/>
      <c r="M11" s="903"/>
      <c r="N11" s="903"/>
      <c r="O11" s="903"/>
      <c r="P11" s="903"/>
      <c r="Q11" s="924"/>
      <c r="R11" s="924"/>
      <c r="S11" s="925"/>
      <c r="T11" s="925"/>
      <c r="U11" s="925"/>
      <c r="V11" s="925"/>
      <c r="W11" s="925"/>
      <c r="X11" s="925"/>
      <c r="Y11" s="925"/>
      <c r="Z11" s="925"/>
      <c r="AA11" s="925"/>
    </row>
    <row r="12" spans="1:26" ht="16.5" customHeight="1">
      <c r="A12" s="859" t="s">
        <v>205</v>
      </c>
      <c r="B12" s="860" t="s">
        <v>206</v>
      </c>
      <c r="C12" s="870"/>
      <c r="D12" s="870"/>
      <c r="E12" s="870"/>
      <c r="F12" s="871"/>
      <c r="G12" s="872"/>
      <c r="H12" s="873"/>
      <c r="J12" s="902"/>
      <c r="K12" s="902"/>
      <c r="L12" s="904"/>
      <c r="M12" s="904"/>
      <c r="N12" s="904"/>
      <c r="O12" s="904"/>
      <c r="P12" s="904"/>
      <c r="Q12" s="924"/>
      <c r="R12" s="924"/>
      <c r="S12" s="925"/>
      <c r="T12" s="925"/>
      <c r="U12" s="925"/>
      <c r="V12" s="925"/>
      <c r="W12" s="925"/>
      <c r="X12" s="925"/>
      <c r="Y12" s="925"/>
      <c r="Z12" s="925"/>
    </row>
    <row r="13" spans="1:26" ht="16.5" customHeight="1">
      <c r="A13" s="874" t="s">
        <v>207</v>
      </c>
      <c r="B13" s="875" t="s">
        <v>208</v>
      </c>
      <c r="C13" s="823">
        <v>77547</v>
      </c>
      <c r="D13" s="823">
        <f>D14+D15+D16+D17+D18+D19</f>
        <v>74216</v>
      </c>
      <c r="E13" s="823">
        <f>E14+E15+E16+E17+E18+E19</f>
        <v>75519</v>
      </c>
      <c r="F13" s="824">
        <f>F15+F16+F17+F18+F19</f>
        <v>77880</v>
      </c>
      <c r="G13" s="408">
        <v>0.4</v>
      </c>
      <c r="H13" s="408">
        <v>0.2</v>
      </c>
      <c r="J13" s="902"/>
      <c r="K13" s="902"/>
      <c r="L13" s="905"/>
      <c r="M13" s="904"/>
      <c r="N13" s="904"/>
      <c r="O13" s="904"/>
      <c r="P13" s="904"/>
      <c r="Q13" s="924"/>
      <c r="R13" s="924"/>
      <c r="S13" s="925"/>
      <c r="T13" s="925"/>
      <c r="U13" s="925"/>
      <c r="V13" s="925"/>
      <c r="W13" s="925"/>
      <c r="X13" s="925"/>
      <c r="Y13" s="925"/>
      <c r="Z13" s="925"/>
    </row>
    <row r="14" spans="1:26" ht="16.5" customHeight="1">
      <c r="A14" s="874" t="s">
        <v>209</v>
      </c>
      <c r="B14" s="875" t="s">
        <v>210</v>
      </c>
      <c r="C14" s="823"/>
      <c r="D14" s="823"/>
      <c r="E14" s="823"/>
      <c r="F14" s="824"/>
      <c r="G14" s="408"/>
      <c r="H14" s="408"/>
      <c r="J14" s="902"/>
      <c r="K14" s="902"/>
      <c r="L14" s="905"/>
      <c r="M14" s="904"/>
      <c r="N14" s="904"/>
      <c r="O14" s="904"/>
      <c r="P14" s="904"/>
      <c r="Q14" s="924"/>
      <c r="R14" s="924"/>
      <c r="S14" s="925"/>
      <c r="T14" s="925"/>
      <c r="U14" s="925"/>
      <c r="V14" s="925"/>
      <c r="W14" s="925"/>
      <c r="X14" s="925"/>
      <c r="Y14" s="925"/>
      <c r="Z14" s="925"/>
    </row>
    <row r="15" spans="1:26" ht="16.5" customHeight="1">
      <c r="A15" s="874" t="s">
        <v>285</v>
      </c>
      <c r="B15" s="875" t="s">
        <v>212</v>
      </c>
      <c r="C15" s="823">
        <v>5637</v>
      </c>
      <c r="D15" s="823">
        <v>1325</v>
      </c>
      <c r="E15" s="823">
        <v>1390</v>
      </c>
      <c r="F15" s="824">
        <v>1500</v>
      </c>
      <c r="G15" s="408">
        <v>-73.4</v>
      </c>
      <c r="H15" s="408">
        <v>-21.2</v>
      </c>
      <c r="J15" s="902"/>
      <c r="K15" s="902"/>
      <c r="L15" s="905"/>
      <c r="M15" s="906"/>
      <c r="N15" s="904"/>
      <c r="O15" s="904"/>
      <c r="P15" s="904"/>
      <c r="Q15" s="924"/>
      <c r="R15" s="924"/>
      <c r="S15" s="925"/>
      <c r="T15" s="925"/>
      <c r="U15" s="925"/>
      <c r="V15" s="925"/>
      <c r="W15" s="925"/>
      <c r="X15" s="925"/>
      <c r="Y15" s="925"/>
      <c r="Z15" s="925"/>
    </row>
    <row r="16" spans="1:26" ht="16.5" customHeight="1">
      <c r="A16" s="874" t="s">
        <v>213</v>
      </c>
      <c r="B16" s="875" t="s">
        <v>214</v>
      </c>
      <c r="C16" s="823">
        <v>59</v>
      </c>
      <c r="D16" s="823"/>
      <c r="E16" s="823"/>
      <c r="F16" s="824">
        <v>52</v>
      </c>
      <c r="G16" s="408">
        <v>-11.9</v>
      </c>
      <c r="H16" s="408"/>
      <c r="J16" s="902"/>
      <c r="K16" s="902"/>
      <c r="L16" s="905"/>
      <c r="M16" s="906"/>
      <c r="N16" s="904"/>
      <c r="O16" s="904"/>
      <c r="P16" s="904"/>
      <c r="Q16" s="924"/>
      <c r="R16" s="924"/>
      <c r="S16" s="925"/>
      <c r="T16" s="925"/>
      <c r="U16" s="925"/>
      <c r="V16" s="925"/>
      <c r="W16" s="925"/>
      <c r="X16" s="925"/>
      <c r="Y16" s="925"/>
      <c r="Z16" s="925"/>
    </row>
    <row r="17" spans="1:26" ht="16.5" customHeight="1">
      <c r="A17" s="874" t="s">
        <v>215</v>
      </c>
      <c r="B17" s="875" t="s">
        <v>216</v>
      </c>
      <c r="C17" s="823">
        <v>11012</v>
      </c>
      <c r="D17" s="823">
        <v>10910</v>
      </c>
      <c r="E17" s="823">
        <v>10749</v>
      </c>
      <c r="F17" s="824">
        <v>10834</v>
      </c>
      <c r="G17" s="408">
        <v>-1.6</v>
      </c>
      <c r="H17" s="408">
        <v>-0.5</v>
      </c>
      <c r="J17" s="902"/>
      <c r="K17" s="902"/>
      <c r="L17" s="905"/>
      <c r="M17" s="906"/>
      <c r="N17" s="904"/>
      <c r="O17" s="904"/>
      <c r="P17" s="904"/>
      <c r="Q17" s="924"/>
      <c r="R17" s="924"/>
      <c r="S17" s="925"/>
      <c r="T17" s="925"/>
      <c r="U17" s="925"/>
      <c r="V17" s="925"/>
      <c r="W17" s="925"/>
      <c r="X17" s="925"/>
      <c r="Y17" s="925"/>
      <c r="Z17" s="925"/>
    </row>
    <row r="18" spans="1:26" ht="16.5" customHeight="1">
      <c r="A18" s="874" t="s">
        <v>217</v>
      </c>
      <c r="B18" s="875" t="s">
        <v>218</v>
      </c>
      <c r="C18" s="823">
        <v>18263</v>
      </c>
      <c r="D18" s="823">
        <v>18257</v>
      </c>
      <c r="E18" s="823">
        <v>19367</v>
      </c>
      <c r="F18" s="824">
        <v>21031</v>
      </c>
      <c r="G18" s="408">
        <v>15.2</v>
      </c>
      <c r="H18" s="408">
        <v>4.9</v>
      </c>
      <c r="J18" s="902"/>
      <c r="K18" s="902"/>
      <c r="L18" s="905"/>
      <c r="M18" s="906"/>
      <c r="N18" s="904"/>
      <c r="O18" s="907"/>
      <c r="P18" s="907"/>
      <c r="Q18" s="924"/>
      <c r="R18" s="924"/>
      <c r="S18" s="925"/>
      <c r="T18" s="925"/>
      <c r="U18" s="925"/>
      <c r="V18" s="925"/>
      <c r="W18" s="925"/>
      <c r="X18" s="925"/>
      <c r="Y18" s="925"/>
      <c r="Z18" s="925"/>
    </row>
    <row r="19" spans="1:26" ht="16.5" customHeight="1">
      <c r="A19" s="874" t="s">
        <v>219</v>
      </c>
      <c r="B19" s="875" t="s">
        <v>220</v>
      </c>
      <c r="C19" s="823">
        <v>42576</v>
      </c>
      <c r="D19" s="823">
        <v>43724</v>
      </c>
      <c r="E19" s="823">
        <v>44013</v>
      </c>
      <c r="F19" s="824">
        <v>44463</v>
      </c>
      <c r="G19" s="408">
        <v>4.4</v>
      </c>
      <c r="H19" s="408">
        <v>1.5</v>
      </c>
      <c r="J19" s="902"/>
      <c r="K19" s="902"/>
      <c r="L19" s="905"/>
      <c r="M19" s="906"/>
      <c r="N19" s="908"/>
      <c r="O19" s="908"/>
      <c r="P19" s="908"/>
      <c r="Q19" s="926"/>
      <c r="R19" s="926"/>
      <c r="S19" s="925"/>
      <c r="T19" s="925"/>
      <c r="U19" s="925"/>
      <c r="V19" s="925"/>
      <c r="W19" s="925"/>
      <c r="X19" s="925"/>
      <c r="Y19" s="925"/>
      <c r="Z19" s="925"/>
    </row>
    <row r="20" spans="1:26" ht="16.5" customHeight="1">
      <c r="A20" s="859" t="s">
        <v>221</v>
      </c>
      <c r="B20" s="860" t="s">
        <v>222</v>
      </c>
      <c r="C20" s="873"/>
      <c r="D20" s="873"/>
      <c r="E20" s="873"/>
      <c r="F20" s="876"/>
      <c r="G20" s="408"/>
      <c r="H20" s="873"/>
      <c r="J20" s="902"/>
      <c r="K20" s="902"/>
      <c r="L20" s="905"/>
      <c r="M20" s="905"/>
      <c r="N20" s="909"/>
      <c r="O20" s="909"/>
      <c r="P20" s="909"/>
      <c r="Q20" s="927"/>
      <c r="R20" s="927"/>
      <c r="S20" s="925"/>
      <c r="T20" s="925"/>
      <c r="U20" s="925"/>
      <c r="V20" s="925"/>
      <c r="W20" s="925"/>
      <c r="X20" s="925"/>
      <c r="Y20" s="925"/>
      <c r="Z20" s="925"/>
    </row>
    <row r="21" spans="1:26" ht="16.5" customHeight="1">
      <c r="A21" s="864" t="s">
        <v>223</v>
      </c>
      <c r="B21" s="877" t="s">
        <v>224</v>
      </c>
      <c r="C21" s="823">
        <v>1865</v>
      </c>
      <c r="D21" s="823">
        <v>1891</v>
      </c>
      <c r="E21" s="823">
        <v>2186</v>
      </c>
      <c r="F21" s="824">
        <v>2309</v>
      </c>
      <c r="G21" s="408">
        <v>23.8</v>
      </c>
      <c r="H21" s="408">
        <v>7.5</v>
      </c>
      <c r="J21" s="902"/>
      <c r="K21" s="902"/>
      <c r="L21" s="905"/>
      <c r="M21" s="906"/>
      <c r="N21" s="909"/>
      <c r="O21" s="909"/>
      <c r="P21" s="909"/>
      <c r="Q21" s="927"/>
      <c r="R21" s="927"/>
      <c r="S21" s="925"/>
      <c r="T21" s="925"/>
      <c r="U21" s="925"/>
      <c r="V21" s="925"/>
      <c r="W21" s="925"/>
      <c r="X21" s="925"/>
      <c r="Y21" s="925"/>
      <c r="Z21" s="925"/>
    </row>
    <row r="22" spans="1:26" ht="22.5" customHeight="1">
      <c r="A22" s="864" t="s">
        <v>225</v>
      </c>
      <c r="B22" s="877" t="s">
        <v>226</v>
      </c>
      <c r="C22" s="823">
        <v>2921</v>
      </c>
      <c r="D22" s="823">
        <v>3008</v>
      </c>
      <c r="E22" s="823">
        <v>3711</v>
      </c>
      <c r="F22" s="824">
        <v>3819</v>
      </c>
      <c r="G22" s="408">
        <v>30.7</v>
      </c>
      <c r="H22" s="408">
        <v>9.8</v>
      </c>
      <c r="J22" s="902"/>
      <c r="K22" s="902"/>
      <c r="L22" s="905"/>
      <c r="M22" s="906"/>
      <c r="N22" s="909"/>
      <c r="O22" s="909"/>
      <c r="P22" s="909"/>
      <c r="Q22" s="927"/>
      <c r="R22" s="927"/>
      <c r="S22" s="925"/>
      <c r="T22" s="925"/>
      <c r="U22" s="925"/>
      <c r="V22" s="925"/>
      <c r="W22" s="925"/>
      <c r="X22" s="925"/>
      <c r="Y22" s="925"/>
      <c r="Z22" s="925"/>
    </row>
    <row r="23" spans="1:26" ht="16.5" customHeight="1">
      <c r="A23" s="859" t="s">
        <v>227</v>
      </c>
      <c r="B23" s="860" t="s">
        <v>228</v>
      </c>
      <c r="C23" s="878"/>
      <c r="D23" s="878"/>
      <c r="E23" s="878"/>
      <c r="F23" s="876"/>
      <c r="G23" s="408"/>
      <c r="H23" s="408"/>
      <c r="J23" s="902"/>
      <c r="K23" s="902"/>
      <c r="L23" s="905"/>
      <c r="M23" s="905"/>
      <c r="N23" s="910"/>
      <c r="O23" s="910"/>
      <c r="P23" s="910"/>
      <c r="Q23" s="927"/>
      <c r="R23" s="927"/>
      <c r="S23" s="925"/>
      <c r="T23" s="925"/>
      <c r="U23" s="925"/>
      <c r="V23" s="925"/>
      <c r="W23" s="925"/>
      <c r="X23" s="925"/>
      <c r="Y23" s="925"/>
      <c r="Z23" s="925"/>
    </row>
    <row r="24" spans="1:26" ht="24" customHeight="1">
      <c r="A24" s="879" t="s">
        <v>286</v>
      </c>
      <c r="B24" s="880" t="s">
        <v>230</v>
      </c>
      <c r="C24" s="407">
        <v>53938</v>
      </c>
      <c r="D24" s="407">
        <v>57857</v>
      </c>
      <c r="E24" s="407">
        <v>68654</v>
      </c>
      <c r="F24" s="881">
        <v>75470</v>
      </c>
      <c r="G24" s="408">
        <v>39.9</v>
      </c>
      <c r="H24" s="408"/>
      <c r="J24" s="902"/>
      <c r="K24" s="902"/>
      <c r="L24" s="905"/>
      <c r="M24" s="906"/>
      <c r="N24" s="911"/>
      <c r="P24" s="911"/>
      <c r="Q24" s="862"/>
      <c r="R24" s="862"/>
      <c r="S24" s="925"/>
      <c r="T24" s="925"/>
      <c r="U24" s="925"/>
      <c r="V24" s="925"/>
      <c r="W24" s="925"/>
      <c r="X24" s="925"/>
      <c r="Y24" s="925"/>
      <c r="Z24" s="925"/>
    </row>
    <row r="25" spans="1:26" ht="24" customHeight="1">
      <c r="A25" s="882" t="s">
        <v>231</v>
      </c>
      <c r="B25" s="877" t="s">
        <v>42</v>
      </c>
      <c r="C25" s="407">
        <v>17971</v>
      </c>
      <c r="D25" s="407">
        <v>19585</v>
      </c>
      <c r="E25" s="407">
        <v>21373</v>
      </c>
      <c r="F25" s="881">
        <v>23325</v>
      </c>
      <c r="G25" s="408">
        <v>29.8</v>
      </c>
      <c r="H25" s="408">
        <v>9.05526082564716</v>
      </c>
      <c r="J25" s="902"/>
      <c r="K25" s="902"/>
      <c r="L25" s="905"/>
      <c r="M25" s="906"/>
      <c r="N25" s="911"/>
      <c r="O25" s="912"/>
      <c r="Q25" s="925"/>
      <c r="U25" s="925"/>
      <c r="V25" s="925"/>
      <c r="W25" s="925"/>
      <c r="X25" s="925"/>
      <c r="Y25" s="925"/>
      <c r="Z25" s="925"/>
    </row>
    <row r="26" spans="1:26" ht="21.75" customHeight="1">
      <c r="A26" s="864" t="s">
        <v>232</v>
      </c>
      <c r="B26" s="883" t="s">
        <v>44</v>
      </c>
      <c r="C26" s="407">
        <v>25955</v>
      </c>
      <c r="D26" s="407">
        <v>28044</v>
      </c>
      <c r="E26" s="407">
        <v>30448</v>
      </c>
      <c r="F26" s="881">
        <v>32995</v>
      </c>
      <c r="G26" s="408">
        <v>27.1</v>
      </c>
      <c r="H26" s="408">
        <v>8.310078067465842</v>
      </c>
      <c r="J26" s="902"/>
      <c r="K26" s="902"/>
      <c r="L26" s="905"/>
      <c r="M26" s="906"/>
      <c r="N26" s="913"/>
      <c r="O26" s="912"/>
      <c r="Q26" s="925"/>
      <c r="R26" s="928"/>
      <c r="S26" s="925"/>
      <c r="T26" s="925"/>
      <c r="U26" s="925"/>
      <c r="V26" s="925"/>
      <c r="W26" s="925"/>
      <c r="X26" s="925"/>
      <c r="Y26" s="925"/>
      <c r="Z26" s="925"/>
    </row>
    <row r="27" spans="1:26" ht="24" customHeight="1">
      <c r="A27" s="864" t="s">
        <v>233</v>
      </c>
      <c r="B27" s="883" t="s">
        <v>46</v>
      </c>
      <c r="C27" s="407">
        <v>12006</v>
      </c>
      <c r="D27" s="407">
        <v>13081</v>
      </c>
      <c r="E27" s="407">
        <v>14213</v>
      </c>
      <c r="F27" s="881">
        <v>15400</v>
      </c>
      <c r="G27" s="408">
        <v>28.3</v>
      </c>
      <c r="H27" s="408">
        <v>8.7</v>
      </c>
      <c r="J27" s="902"/>
      <c r="K27" s="902"/>
      <c r="L27" s="905"/>
      <c r="M27" s="906"/>
      <c r="N27" s="913"/>
      <c r="O27" s="912"/>
      <c r="Q27" s="925"/>
      <c r="R27" s="928"/>
      <c r="S27" s="925"/>
      <c r="T27" s="925"/>
      <c r="U27" s="925"/>
      <c r="V27" s="925"/>
      <c r="W27" s="925"/>
      <c r="X27" s="925"/>
      <c r="Y27" s="925"/>
      <c r="Z27" s="925"/>
    </row>
    <row r="28" spans="1:26" ht="24" customHeight="1">
      <c r="A28" s="882" t="s">
        <v>234</v>
      </c>
      <c r="B28" s="883" t="s">
        <v>235</v>
      </c>
      <c r="C28" s="407">
        <v>40.6</v>
      </c>
      <c r="D28" s="884" t="s">
        <v>287</v>
      </c>
      <c r="E28" s="407">
        <v>39.8</v>
      </c>
      <c r="F28" s="881">
        <v>39.2</v>
      </c>
      <c r="G28" s="885" t="s">
        <v>288</v>
      </c>
      <c r="H28" s="885" t="s">
        <v>289</v>
      </c>
      <c r="J28" s="902"/>
      <c r="K28" s="902"/>
      <c r="L28" s="905"/>
      <c r="M28" s="906"/>
      <c r="O28" s="913"/>
      <c r="P28" s="914"/>
      <c r="Q28" s="905"/>
      <c r="R28" s="928"/>
      <c r="S28" s="925"/>
      <c r="T28" s="925"/>
      <c r="U28" s="925"/>
      <c r="V28" s="925"/>
      <c r="W28" s="925"/>
      <c r="X28" s="925"/>
      <c r="Y28" s="925"/>
      <c r="Z28" s="925"/>
    </row>
    <row r="29" spans="1:26" ht="22.5" customHeight="1">
      <c r="A29" s="864" t="s">
        <v>236</v>
      </c>
      <c r="B29" s="877" t="s">
        <v>237</v>
      </c>
      <c r="C29" s="407">
        <v>42.5</v>
      </c>
      <c r="D29" s="407">
        <v>41.8</v>
      </c>
      <c r="E29" s="408">
        <v>41.5</v>
      </c>
      <c r="F29" s="886">
        <v>40.2</v>
      </c>
      <c r="G29" s="887" t="s">
        <v>290</v>
      </c>
      <c r="H29" s="885" t="s">
        <v>291</v>
      </c>
      <c r="J29" s="902"/>
      <c r="K29" s="902"/>
      <c r="L29" s="905"/>
      <c r="M29" s="905"/>
      <c r="N29" s="915"/>
      <c r="O29" s="916"/>
      <c r="P29" s="917"/>
      <c r="Q29" s="910"/>
      <c r="R29" s="928"/>
      <c r="S29" s="925"/>
      <c r="T29" s="925"/>
      <c r="U29" s="925"/>
      <c r="V29" s="925"/>
      <c r="W29" s="925"/>
      <c r="X29" s="925"/>
      <c r="Y29" s="925"/>
      <c r="Z29" s="925"/>
    </row>
    <row r="30" spans="1:26" ht="21.75" customHeight="1">
      <c r="A30" s="864" t="s">
        <v>238</v>
      </c>
      <c r="B30" s="877" t="s">
        <v>239</v>
      </c>
      <c r="C30" s="408">
        <v>38.2</v>
      </c>
      <c r="D30" s="408">
        <v>37.9</v>
      </c>
      <c r="E30" s="408">
        <v>37.7</v>
      </c>
      <c r="F30" s="886">
        <v>37.6</v>
      </c>
      <c r="G30" s="887" t="s">
        <v>292</v>
      </c>
      <c r="H30" s="885" t="s">
        <v>29</v>
      </c>
      <c r="J30" s="902"/>
      <c r="K30" s="902"/>
      <c r="L30" s="905"/>
      <c r="M30" s="918"/>
      <c r="N30" s="919"/>
      <c r="O30" s="920"/>
      <c r="P30" s="905"/>
      <c r="Q30" s="905"/>
      <c r="R30" s="862"/>
      <c r="S30" s="925"/>
      <c r="T30" s="925"/>
      <c r="U30" s="925"/>
      <c r="V30" s="925"/>
      <c r="W30" s="925"/>
      <c r="X30" s="925"/>
      <c r="Y30" s="925"/>
      <c r="Z30" s="925"/>
    </row>
    <row r="31" spans="1:26" ht="24" customHeight="1">
      <c r="A31" s="882" t="s">
        <v>240</v>
      </c>
      <c r="B31" s="877" t="s">
        <v>241</v>
      </c>
      <c r="C31" s="408">
        <v>30.6</v>
      </c>
      <c r="D31" s="408">
        <v>31</v>
      </c>
      <c r="E31" s="408">
        <v>31.2</v>
      </c>
      <c r="F31" s="886">
        <v>31.8</v>
      </c>
      <c r="G31" s="408">
        <v>3.9</v>
      </c>
      <c r="H31" s="408">
        <v>1.3</v>
      </c>
      <c r="J31" s="921"/>
      <c r="K31" s="902"/>
      <c r="L31" s="905"/>
      <c r="M31" s="906"/>
      <c r="N31" s="922"/>
      <c r="O31" s="916"/>
      <c r="P31" s="922"/>
      <c r="Q31" s="915"/>
      <c r="R31" s="927"/>
      <c r="S31" s="925"/>
      <c r="T31" s="925"/>
      <c r="U31" s="925"/>
      <c r="V31" s="925"/>
      <c r="W31" s="925"/>
      <c r="X31" s="925"/>
      <c r="Y31" s="925"/>
      <c r="Z31" s="925"/>
    </row>
    <row r="32" spans="1:26" ht="22.5" customHeight="1">
      <c r="A32" s="882" t="s">
        <v>242</v>
      </c>
      <c r="B32" s="877" t="s">
        <v>243</v>
      </c>
      <c r="C32" s="407">
        <v>42.6</v>
      </c>
      <c r="D32" s="408">
        <v>42</v>
      </c>
      <c r="E32" s="408">
        <v>42.3</v>
      </c>
      <c r="F32" s="886">
        <v>42.5</v>
      </c>
      <c r="G32" s="408">
        <v>-0.2</v>
      </c>
      <c r="H32" s="408">
        <v>-0.1</v>
      </c>
      <c r="J32" s="902"/>
      <c r="K32" s="902"/>
      <c r="L32" s="905"/>
      <c r="M32" s="906"/>
      <c r="N32" s="922"/>
      <c r="O32" s="920"/>
      <c r="P32" s="905"/>
      <c r="Q32" s="905"/>
      <c r="R32" s="927"/>
      <c r="S32" s="925"/>
      <c r="T32" s="925"/>
      <c r="U32" s="925"/>
      <c r="V32" s="925"/>
      <c r="W32" s="925"/>
      <c r="X32" s="925"/>
      <c r="Y32" s="925"/>
      <c r="Z32" s="925"/>
    </row>
    <row r="33" spans="1:18" ht="3" customHeight="1">
      <c r="A33" s="888"/>
      <c r="B33" s="889"/>
      <c r="C33" s="890"/>
      <c r="D33" s="890"/>
      <c r="E33" s="890"/>
      <c r="F33" s="890"/>
      <c r="G33" s="891"/>
      <c r="H33" s="891"/>
      <c r="K33" s="902"/>
      <c r="L33" s="923"/>
      <c r="M33" s="923"/>
      <c r="N33" s="923"/>
      <c r="O33" s="923"/>
      <c r="P33" s="923"/>
      <c r="Q33" s="923"/>
      <c r="R33" s="923"/>
    </row>
    <row r="34" spans="1:8" ht="1.5" customHeight="1">
      <c r="A34" s="892"/>
      <c r="B34" s="892"/>
      <c r="C34" s="892"/>
      <c r="D34" s="892"/>
      <c r="E34" s="892"/>
      <c r="F34" s="892"/>
      <c r="G34" s="892"/>
      <c r="H34" s="892"/>
    </row>
    <row r="35" spans="1:8" ht="14.25">
      <c r="A35" s="893"/>
      <c r="B35" s="894"/>
      <c r="C35" s="894"/>
      <c r="D35" s="895"/>
      <c r="E35" s="894"/>
      <c r="F35" s="894"/>
      <c r="G35" s="894"/>
      <c r="H35" s="894"/>
    </row>
    <row r="36" spans="1:8" ht="14.25">
      <c r="A36" s="896" t="s">
        <v>244</v>
      </c>
      <c r="B36" s="897"/>
      <c r="C36" s="897"/>
      <c r="D36" s="897" t="s">
        <v>293</v>
      </c>
      <c r="E36" s="897"/>
      <c r="F36" s="897"/>
      <c r="G36" s="897"/>
      <c r="H36" s="897"/>
    </row>
    <row r="37" spans="1:8" ht="14.25">
      <c r="A37" s="805"/>
      <c r="B37" s="805"/>
      <c r="C37" s="805"/>
      <c r="D37" s="897" t="s">
        <v>246</v>
      </c>
      <c r="E37" s="805"/>
      <c r="F37" s="805"/>
      <c r="G37" s="805"/>
      <c r="H37" s="805"/>
    </row>
    <row r="39" spans="4:8" ht="14.25">
      <c r="D39" s="898"/>
      <c r="E39" s="898"/>
      <c r="F39" s="898"/>
      <c r="G39" s="899"/>
      <c r="H39" s="899"/>
    </row>
    <row r="40" spans="3:8" ht="14.25">
      <c r="C40" s="899"/>
      <c r="D40" s="900"/>
      <c r="E40" s="898"/>
      <c r="F40" s="898"/>
      <c r="G40" s="899"/>
      <c r="H40" s="898"/>
    </row>
    <row r="41" spans="3:8" ht="14.25">
      <c r="C41" s="899"/>
      <c r="D41" s="901"/>
      <c r="E41" s="901"/>
      <c r="F41" s="901"/>
      <c r="G41" s="899"/>
      <c r="H41" s="898"/>
    </row>
    <row r="42" spans="3:8" ht="14.25">
      <c r="C42" s="899"/>
      <c r="D42" s="899"/>
      <c r="E42" s="899"/>
      <c r="F42" s="899"/>
      <c r="G42" s="899"/>
      <c r="H42" s="898"/>
    </row>
    <row r="43" spans="3:8" ht="14.25">
      <c r="C43" s="899"/>
      <c r="D43" s="899"/>
      <c r="E43" s="899"/>
      <c r="F43" s="899"/>
      <c r="G43" s="898"/>
      <c r="H43" s="898"/>
    </row>
    <row r="44" spans="3:8" ht="14.25">
      <c r="C44" s="899"/>
      <c r="D44" s="899"/>
      <c r="E44" s="899"/>
      <c r="F44" s="899"/>
      <c r="G44" s="899"/>
      <c r="H44" s="898"/>
    </row>
  </sheetData>
  <sheetProtection/>
  <mergeCells count="9">
    <mergeCell ref="A1:C1"/>
    <mergeCell ref="D1:H1"/>
    <mergeCell ref="A2:C2"/>
    <mergeCell ref="D2:H2"/>
    <mergeCell ref="A4:A8"/>
    <mergeCell ref="B4:B8"/>
    <mergeCell ref="C4:C8"/>
    <mergeCell ref="D4:D8"/>
    <mergeCell ref="E4:E8"/>
  </mergeCells>
  <printOptions/>
  <pageMargins left="1.9694444444444446" right="1.9694444444444446" top="2.2" bottom="2.2" header="0" footer="0"/>
  <pageSetup horizontalDpi="600" verticalDpi="600" orientation="portrait" pageOrder="overThenDown"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小时先生</cp:lastModifiedBy>
  <cp:lastPrinted>2016-03-31T03:21:11Z</cp:lastPrinted>
  <dcterms:created xsi:type="dcterms:W3CDTF">2006-09-13T11:21:51Z</dcterms:created>
  <dcterms:modified xsi:type="dcterms:W3CDTF">2019-06-13T11:51:39Z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