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495"/>
  </bookViews>
  <sheets>
    <sheet name="Sheet1" sheetId="1" r:id="rId1"/>
  </sheets>
  <definedNames>
    <definedName name="_xlnm.Print_Titles" localSheetId="0">Sheet1!$4:$5</definedName>
    <definedName name="_xlnm._FilterDatabase" localSheetId="0" hidden="1">Sheet1!$A$5:$R$5</definedName>
  </definedNames>
  <calcPr calcId="144525"/>
</workbook>
</file>

<file path=xl/sharedStrings.xml><?xml version="1.0" encoding="utf-8"?>
<sst xmlns="http://schemas.openxmlformats.org/spreadsheetml/2006/main" count="116" uniqueCount="64">
  <si>
    <t>附件1</t>
  </si>
  <si>
    <t>2025年第一批财政衔接资金第三次调整明细表(调减资金项目)</t>
  </si>
  <si>
    <t xml:space="preserve">                                                                                                                                                                单位：万元</t>
  </si>
  <si>
    <t>序号</t>
  </si>
  <si>
    <t>项目名称</t>
  </si>
  <si>
    <t>实施单位</t>
  </si>
  <si>
    <t>调整前安排数</t>
  </si>
  <si>
    <t>本次调整数</t>
  </si>
  <si>
    <t>调整后安排数</t>
  </si>
  <si>
    <t>支出功能科目</t>
  </si>
  <si>
    <t>热点挂接（新增热点挂接）</t>
  </si>
  <si>
    <t>备注</t>
  </si>
  <si>
    <t>小计</t>
  </si>
  <si>
    <t>中央</t>
  </si>
  <si>
    <t>省级</t>
  </si>
  <si>
    <t>市级</t>
  </si>
  <si>
    <t>调减项目资金小计</t>
  </si>
  <si>
    <t>1</t>
  </si>
  <si>
    <t>会山镇龙珠果产业示化示范项目</t>
  </si>
  <si>
    <t>会山镇人民政府</t>
  </si>
  <si>
    <t>/</t>
  </si>
  <si>
    <t>2</t>
  </si>
  <si>
    <t>大路镇蛋鸡养殖产业项目</t>
  </si>
  <si>
    <t>大路镇人民政府</t>
  </si>
  <si>
    <t>3</t>
  </si>
  <si>
    <t>嘉积镇上埇村农贸市场项目</t>
  </si>
  <si>
    <t>嘉积镇人民政府</t>
  </si>
  <si>
    <t>4</t>
  </si>
  <si>
    <t>深造村农田灌溉工程建设项目</t>
  </si>
  <si>
    <t>龙江镇人民政府</t>
  </si>
  <si>
    <t>2130504-农村基础设施建设</t>
  </si>
  <si>
    <t>003003026-巩固拓展脱贫攻坚成果支出（20401501-中央巩固拓展脱贫攻坚成果和乡村振兴任务）</t>
  </si>
  <si>
    <t>5</t>
  </si>
  <si>
    <t>深造村山荫、长料、公园、九旭园、石头岭等5个村小组基础设施建设项目</t>
  </si>
  <si>
    <t>003003026-巩固拓展脱贫攻坚成果支出（20401601-省级巩固拓展脱贫攻坚成果和乡村振兴任务）</t>
  </si>
  <si>
    <t>6</t>
  </si>
  <si>
    <t>深造村下村、百花岭、中村、召元、长久等5个村小组基础设施建设项目</t>
  </si>
  <si>
    <t>7</t>
  </si>
  <si>
    <t>龙江镇蒙养村二村、三村等2个村小组道路硬板建设项目</t>
  </si>
  <si>
    <t>8</t>
  </si>
  <si>
    <t>会山镇马梅果产业基地生产路工程项目</t>
  </si>
  <si>
    <t>9</t>
  </si>
  <si>
    <t>会山镇热带高效世界水果产业化示范种植项目基地生产路工程项目</t>
  </si>
  <si>
    <t>10</t>
  </si>
  <si>
    <t>会山镇三洲村委会嘉毫园道路改造、大克田生产路硬板化及配套设施工程项目</t>
  </si>
  <si>
    <t>11</t>
  </si>
  <si>
    <t>会山镇溪仔村委会沟仔田村组至日落岭产业基地生产路工程项目</t>
  </si>
  <si>
    <t>12</t>
  </si>
  <si>
    <t>会山镇溪仔村委会人居环境整治项目（二期）</t>
  </si>
  <si>
    <t>13</t>
  </si>
  <si>
    <t>会山镇加略村委会人居环境整治项目（二期）</t>
  </si>
  <si>
    <t>14</t>
  </si>
  <si>
    <t>会山镇众家村生产路建设工程项目</t>
  </si>
  <si>
    <t>15</t>
  </si>
  <si>
    <t>长坡镇礼昌村委会落坡村至边塔园、官村礼昌农场至大塔岭道路硬板化建设工程项目</t>
  </si>
  <si>
    <t>长坡镇人民政府</t>
  </si>
  <si>
    <t>16</t>
  </si>
  <si>
    <t>石壁镇水口仔村委会岭应村组塘岭生产道路硬板化项目</t>
  </si>
  <si>
    <t>石壁镇人民政府</t>
  </si>
  <si>
    <t>17</t>
  </si>
  <si>
    <t>石壁镇水口仔村委会水利工程项目</t>
  </si>
  <si>
    <t>18</t>
  </si>
  <si>
    <t>石壁镇南通村委会水利工程项目</t>
  </si>
  <si>
    <t>注：中央资金对应下达文号琼财农[2024]1299号，省级资金对应下达文号琼财农[2025]323号</t>
  </si>
</sst>
</file>

<file path=xl/styles.xml><?xml version="1.0" encoding="utf-8"?>
<styleSheet xmlns="http://schemas.openxmlformats.org/spreadsheetml/2006/main">
  <numFmts count="6">
    <numFmt numFmtId="176" formatCode="0.00_ "/>
    <numFmt numFmtId="44" formatCode="_ &quot;￥&quot;* #,##0.00_ ;_ &quot;￥&quot;* \-#,##0.00_ ;_ &quot;￥&quot;* &quot;-&quot;??_ ;_ @_ "/>
    <numFmt numFmtId="177" formatCode="0.0000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0"/>
      <name val="宋体"/>
      <charset val="134"/>
    </font>
    <font>
      <sz val="11"/>
      <color indexed="0"/>
      <name val="宋体"/>
      <charset val="134"/>
    </font>
    <font>
      <sz val="11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15" borderId="9" applyNumberFormat="0" applyAlignment="0" applyProtection="0">
      <alignment vertical="center"/>
    </xf>
    <xf numFmtId="0" fontId="23" fillId="15" borderId="7" applyNumberFormat="0" applyAlignment="0" applyProtection="0">
      <alignment vertical="center"/>
    </xf>
    <xf numFmtId="0" fontId="24" fillId="20" borderId="12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6"/>
  <sheetViews>
    <sheetView tabSelected="1" zoomScale="130" zoomScaleNormal="130" workbookViewId="0">
      <selection activeCell="F11" sqref="F11"/>
    </sheetView>
  </sheetViews>
  <sheetFormatPr defaultColWidth="9" defaultRowHeight="13.5"/>
  <cols>
    <col min="1" max="1" width="3.55" customWidth="1"/>
    <col min="2" max="2" width="19.8583333333333" customWidth="1"/>
    <col min="3" max="3" width="11.05" customWidth="1"/>
    <col min="4" max="15" width="9.8" customWidth="1"/>
    <col min="16" max="16" width="14.15" customWidth="1"/>
    <col min="17" max="17" width="36.5666666666667" customWidth="1"/>
    <col min="18" max="18" width="14.325" customWidth="1"/>
  </cols>
  <sheetData>
    <row r="1" spans="1:1">
      <c r="A1" t="s">
        <v>0</v>
      </c>
    </row>
    <row r="2" ht="49" customHeight="1" spans="1:18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15" customHeight="1" spans="1:18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="1" customFormat="1" ht="37" customHeight="1" spans="1:18">
      <c r="A4" s="5" t="s">
        <v>3</v>
      </c>
      <c r="B4" s="6" t="s">
        <v>4</v>
      </c>
      <c r="C4" s="6" t="s">
        <v>5</v>
      </c>
      <c r="D4" s="6" t="s">
        <v>6</v>
      </c>
      <c r="E4" s="6"/>
      <c r="F4" s="6"/>
      <c r="G4" s="6"/>
      <c r="H4" s="7" t="s">
        <v>7</v>
      </c>
      <c r="I4" s="7"/>
      <c r="J4" s="7"/>
      <c r="K4" s="7"/>
      <c r="L4" s="14" t="s">
        <v>8</v>
      </c>
      <c r="M4" s="14"/>
      <c r="N4" s="14"/>
      <c r="O4" s="14"/>
      <c r="P4" s="15" t="s">
        <v>9</v>
      </c>
      <c r="Q4" s="15" t="s">
        <v>10</v>
      </c>
      <c r="R4" s="19" t="s">
        <v>11</v>
      </c>
    </row>
    <row r="5" s="1" customFormat="1" ht="37" customHeight="1" spans="1:18">
      <c r="A5" s="5"/>
      <c r="B5" s="6"/>
      <c r="C5" s="6"/>
      <c r="D5" s="6" t="s">
        <v>12</v>
      </c>
      <c r="E5" s="6" t="s">
        <v>13</v>
      </c>
      <c r="F5" s="6" t="s">
        <v>14</v>
      </c>
      <c r="G5" s="6" t="s">
        <v>15</v>
      </c>
      <c r="H5" s="6" t="s">
        <v>12</v>
      </c>
      <c r="I5" s="6" t="s">
        <v>13</v>
      </c>
      <c r="J5" s="6" t="s">
        <v>14</v>
      </c>
      <c r="K5" s="6" t="s">
        <v>15</v>
      </c>
      <c r="L5" s="6" t="s">
        <v>12</v>
      </c>
      <c r="M5" s="6" t="s">
        <v>13</v>
      </c>
      <c r="N5" s="6" t="s">
        <v>14</v>
      </c>
      <c r="O5" s="6" t="s">
        <v>15</v>
      </c>
      <c r="P5" s="16"/>
      <c r="Q5" s="16"/>
      <c r="R5" s="20"/>
    </row>
    <row r="6" s="1" customFormat="1" ht="53" customHeight="1" spans="1:18">
      <c r="A6" s="8" t="s">
        <v>16</v>
      </c>
      <c r="B6" s="9"/>
      <c r="C6" s="6"/>
      <c r="D6" s="6">
        <f>SUM(D7:D24)</f>
        <v>4025</v>
      </c>
      <c r="E6" s="6">
        <f t="shared" ref="E6:O6" si="0">SUM(E7:E24)</f>
        <v>3400</v>
      </c>
      <c r="F6" s="6">
        <f t="shared" si="0"/>
        <v>575</v>
      </c>
      <c r="G6" s="6">
        <f t="shared" si="0"/>
        <v>50</v>
      </c>
      <c r="H6" s="6">
        <f t="shared" si="0"/>
        <v>-1558</v>
      </c>
      <c r="I6" s="6">
        <f t="shared" si="0"/>
        <v>-1132</v>
      </c>
      <c r="J6" s="6">
        <f t="shared" si="0"/>
        <v>-376</v>
      </c>
      <c r="K6" s="6">
        <f t="shared" si="0"/>
        <v>-50</v>
      </c>
      <c r="L6" s="6">
        <f t="shared" si="0"/>
        <v>2467</v>
      </c>
      <c r="M6" s="6">
        <f t="shared" si="0"/>
        <v>2268</v>
      </c>
      <c r="N6" s="6">
        <f t="shared" si="0"/>
        <v>199</v>
      </c>
      <c r="O6" s="6">
        <f t="shared" si="0"/>
        <v>0</v>
      </c>
      <c r="P6" s="16"/>
      <c r="Q6" s="16"/>
      <c r="R6" s="20"/>
    </row>
    <row r="7" s="2" customFormat="1" ht="51" customHeight="1" spans="1:18">
      <c r="A7" s="10" t="s">
        <v>17</v>
      </c>
      <c r="B7" s="11" t="s">
        <v>18</v>
      </c>
      <c r="C7" s="11" t="s">
        <v>19</v>
      </c>
      <c r="D7" s="12">
        <f>SUM(E7:G7)</f>
        <v>494</v>
      </c>
      <c r="E7" s="12">
        <v>494</v>
      </c>
      <c r="F7" s="12">
        <v>0</v>
      </c>
      <c r="G7" s="12">
        <v>0</v>
      </c>
      <c r="H7" s="12">
        <f>SUM(I7:K7)</f>
        <v>-494</v>
      </c>
      <c r="I7" s="12">
        <v>-494</v>
      </c>
      <c r="J7" s="12">
        <v>0</v>
      </c>
      <c r="K7" s="12">
        <v>0</v>
      </c>
      <c r="L7" s="12">
        <f>SUM(M7:O7)</f>
        <v>0</v>
      </c>
      <c r="M7" s="12">
        <f t="shared" ref="M7:M14" si="1">E7+I7</f>
        <v>0</v>
      </c>
      <c r="N7" s="12">
        <f>F7+J7</f>
        <v>0</v>
      </c>
      <c r="O7" s="12">
        <f>G7+K7</f>
        <v>0</v>
      </c>
      <c r="P7" s="17" t="s">
        <v>20</v>
      </c>
      <c r="Q7" s="17" t="s">
        <v>20</v>
      </c>
      <c r="R7" s="21"/>
    </row>
    <row r="8" s="2" customFormat="1" ht="51" customHeight="1" spans="1:18">
      <c r="A8" s="10" t="s">
        <v>21</v>
      </c>
      <c r="B8" s="11" t="s">
        <v>22</v>
      </c>
      <c r="C8" s="11" t="s">
        <v>23</v>
      </c>
      <c r="D8" s="12">
        <f t="shared" ref="D8:D24" si="2">SUM(E8:G8)</f>
        <v>500</v>
      </c>
      <c r="E8" s="12">
        <v>275</v>
      </c>
      <c r="F8" s="12">
        <v>205</v>
      </c>
      <c r="G8" s="12">
        <v>20</v>
      </c>
      <c r="H8" s="12">
        <f t="shared" ref="H8:H24" si="3">SUM(I8:K8)</f>
        <v>-500</v>
      </c>
      <c r="I8" s="12">
        <v>-275</v>
      </c>
      <c r="J8" s="12">
        <v>-205</v>
      </c>
      <c r="K8" s="12">
        <v>-20</v>
      </c>
      <c r="L8" s="12">
        <f t="shared" ref="L8:L24" si="4">SUM(M8:O8)</f>
        <v>0</v>
      </c>
      <c r="M8" s="12">
        <f t="shared" si="1"/>
        <v>0</v>
      </c>
      <c r="N8" s="12">
        <f t="shared" ref="N8:N24" si="5">F8+J8</f>
        <v>0</v>
      </c>
      <c r="O8" s="12">
        <f t="shared" ref="O8:O24" si="6">G8+K8</f>
        <v>0</v>
      </c>
      <c r="P8" s="17" t="s">
        <v>20</v>
      </c>
      <c r="Q8" s="17" t="s">
        <v>20</v>
      </c>
      <c r="R8" s="22"/>
    </row>
    <row r="9" s="2" customFormat="1" ht="51" customHeight="1" spans="1:18">
      <c r="A9" s="10" t="s">
        <v>24</v>
      </c>
      <c r="B9" s="11" t="s">
        <v>25</v>
      </c>
      <c r="C9" s="11" t="s">
        <v>26</v>
      </c>
      <c r="D9" s="12">
        <f t="shared" si="2"/>
        <v>300</v>
      </c>
      <c r="E9" s="12">
        <v>150</v>
      </c>
      <c r="F9" s="12">
        <v>120</v>
      </c>
      <c r="G9" s="12">
        <v>30</v>
      </c>
      <c r="H9" s="12">
        <f t="shared" si="3"/>
        <v>-300</v>
      </c>
      <c r="I9" s="12">
        <v>-150</v>
      </c>
      <c r="J9" s="12">
        <v>-120</v>
      </c>
      <c r="K9" s="12">
        <v>-30</v>
      </c>
      <c r="L9" s="12">
        <f t="shared" si="4"/>
        <v>0</v>
      </c>
      <c r="M9" s="12">
        <f t="shared" si="1"/>
        <v>0</v>
      </c>
      <c r="N9" s="12">
        <f t="shared" si="5"/>
        <v>0</v>
      </c>
      <c r="O9" s="12">
        <f t="shared" si="6"/>
        <v>0</v>
      </c>
      <c r="P9" s="17" t="s">
        <v>20</v>
      </c>
      <c r="Q9" s="17" t="s">
        <v>20</v>
      </c>
      <c r="R9" s="23"/>
    </row>
    <row r="10" s="2" customFormat="1" ht="51" customHeight="1" spans="1:18">
      <c r="A10" s="10" t="s">
        <v>27</v>
      </c>
      <c r="B10" s="11" t="s">
        <v>28</v>
      </c>
      <c r="C10" s="11" t="s">
        <v>29</v>
      </c>
      <c r="D10" s="12">
        <f t="shared" si="2"/>
        <v>100</v>
      </c>
      <c r="E10" s="12">
        <v>100</v>
      </c>
      <c r="F10" s="12">
        <v>0</v>
      </c>
      <c r="G10" s="12">
        <v>0</v>
      </c>
      <c r="H10" s="12">
        <f t="shared" si="3"/>
        <v>-13</v>
      </c>
      <c r="I10" s="12">
        <v>-13</v>
      </c>
      <c r="J10" s="12">
        <v>0</v>
      </c>
      <c r="K10" s="12">
        <v>0</v>
      </c>
      <c r="L10" s="12">
        <f t="shared" si="4"/>
        <v>87</v>
      </c>
      <c r="M10" s="12">
        <f t="shared" si="1"/>
        <v>87</v>
      </c>
      <c r="N10" s="12">
        <f t="shared" si="5"/>
        <v>0</v>
      </c>
      <c r="O10" s="12">
        <f t="shared" si="6"/>
        <v>0</v>
      </c>
      <c r="P10" s="18" t="s">
        <v>30</v>
      </c>
      <c r="Q10" s="24" t="s">
        <v>31</v>
      </c>
      <c r="R10" s="23"/>
    </row>
    <row r="11" s="2" customFormat="1" ht="51" customHeight="1" spans="1:18">
      <c r="A11" s="10" t="s">
        <v>32</v>
      </c>
      <c r="B11" s="11" t="s">
        <v>33</v>
      </c>
      <c r="C11" s="11" t="s">
        <v>29</v>
      </c>
      <c r="D11" s="12">
        <f t="shared" si="2"/>
        <v>240</v>
      </c>
      <c r="E11" s="12">
        <v>160</v>
      </c>
      <c r="F11" s="12">
        <v>80</v>
      </c>
      <c r="G11" s="12">
        <v>0</v>
      </c>
      <c r="H11" s="12">
        <f t="shared" si="3"/>
        <v>-22</v>
      </c>
      <c r="I11" s="12">
        <v>0</v>
      </c>
      <c r="J11" s="12">
        <v>-22</v>
      </c>
      <c r="K11" s="12">
        <v>0</v>
      </c>
      <c r="L11" s="12">
        <f t="shared" si="4"/>
        <v>218</v>
      </c>
      <c r="M11" s="12">
        <f t="shared" si="1"/>
        <v>160</v>
      </c>
      <c r="N11" s="12">
        <f t="shared" si="5"/>
        <v>58</v>
      </c>
      <c r="O11" s="12">
        <f t="shared" si="6"/>
        <v>0</v>
      </c>
      <c r="P11" s="18" t="s">
        <v>30</v>
      </c>
      <c r="Q11" s="24" t="s">
        <v>34</v>
      </c>
      <c r="R11" s="23"/>
    </row>
    <row r="12" s="2" customFormat="1" ht="51" customHeight="1" spans="1:18">
      <c r="A12" s="10" t="s">
        <v>35</v>
      </c>
      <c r="B12" s="11" t="s">
        <v>36</v>
      </c>
      <c r="C12" s="11" t="s">
        <v>29</v>
      </c>
      <c r="D12" s="12">
        <f t="shared" si="2"/>
        <v>220</v>
      </c>
      <c r="E12" s="12">
        <v>125</v>
      </c>
      <c r="F12" s="12">
        <v>95</v>
      </c>
      <c r="G12" s="12">
        <v>0</v>
      </c>
      <c r="H12" s="12">
        <f t="shared" si="3"/>
        <v>-22</v>
      </c>
      <c r="I12" s="12">
        <v>0</v>
      </c>
      <c r="J12" s="12">
        <v>-22</v>
      </c>
      <c r="K12" s="12">
        <v>0</v>
      </c>
      <c r="L12" s="12">
        <f t="shared" si="4"/>
        <v>198</v>
      </c>
      <c r="M12" s="12">
        <f t="shared" si="1"/>
        <v>125</v>
      </c>
      <c r="N12" s="12">
        <f t="shared" si="5"/>
        <v>73</v>
      </c>
      <c r="O12" s="12">
        <f t="shared" si="6"/>
        <v>0</v>
      </c>
      <c r="P12" s="18" t="s">
        <v>30</v>
      </c>
      <c r="Q12" s="24" t="s">
        <v>34</v>
      </c>
      <c r="R12" s="23"/>
    </row>
    <row r="13" s="2" customFormat="1" ht="51" customHeight="1" spans="1:18">
      <c r="A13" s="10" t="s">
        <v>37</v>
      </c>
      <c r="B13" s="11" t="s">
        <v>38</v>
      </c>
      <c r="C13" s="11" t="s">
        <v>29</v>
      </c>
      <c r="D13" s="12">
        <f t="shared" si="2"/>
        <v>75</v>
      </c>
      <c r="E13" s="12">
        <v>0</v>
      </c>
      <c r="F13" s="12">
        <v>75</v>
      </c>
      <c r="G13" s="12">
        <v>0</v>
      </c>
      <c r="H13" s="12">
        <f t="shared" si="3"/>
        <v>-7</v>
      </c>
      <c r="I13" s="12">
        <v>0</v>
      </c>
      <c r="J13" s="12">
        <v>-7</v>
      </c>
      <c r="K13" s="12">
        <v>0</v>
      </c>
      <c r="L13" s="12">
        <f t="shared" si="4"/>
        <v>68</v>
      </c>
      <c r="M13" s="12">
        <f t="shared" si="1"/>
        <v>0</v>
      </c>
      <c r="N13" s="12">
        <f t="shared" si="5"/>
        <v>68</v>
      </c>
      <c r="O13" s="12">
        <f t="shared" si="6"/>
        <v>0</v>
      </c>
      <c r="P13" s="18" t="s">
        <v>30</v>
      </c>
      <c r="Q13" s="24" t="s">
        <v>34</v>
      </c>
      <c r="R13" s="23"/>
    </row>
    <row r="14" s="2" customFormat="1" ht="51" customHeight="1" spans="1:18">
      <c r="A14" s="10" t="s">
        <v>39</v>
      </c>
      <c r="B14" s="11" t="s">
        <v>40</v>
      </c>
      <c r="C14" s="11" t="s">
        <v>19</v>
      </c>
      <c r="D14" s="12">
        <f t="shared" si="2"/>
        <v>225</v>
      </c>
      <c r="E14" s="12">
        <v>225</v>
      </c>
      <c r="F14" s="12">
        <v>0</v>
      </c>
      <c r="G14" s="12">
        <v>0</v>
      </c>
      <c r="H14" s="12">
        <f t="shared" si="3"/>
        <v>-20</v>
      </c>
      <c r="I14" s="12">
        <v>-20</v>
      </c>
      <c r="J14" s="12">
        <v>0</v>
      </c>
      <c r="K14" s="12">
        <v>0</v>
      </c>
      <c r="L14" s="12">
        <f t="shared" si="4"/>
        <v>205</v>
      </c>
      <c r="M14" s="12">
        <f t="shared" si="1"/>
        <v>205</v>
      </c>
      <c r="N14" s="12">
        <f t="shared" si="5"/>
        <v>0</v>
      </c>
      <c r="O14" s="12">
        <f t="shared" si="6"/>
        <v>0</v>
      </c>
      <c r="P14" s="18" t="s">
        <v>30</v>
      </c>
      <c r="Q14" s="24" t="s">
        <v>31</v>
      </c>
      <c r="R14" s="23"/>
    </row>
    <row r="15" s="2" customFormat="1" ht="51" customHeight="1" spans="1:18">
      <c r="A15" s="10" t="s">
        <v>41</v>
      </c>
      <c r="B15" s="11" t="s">
        <v>42</v>
      </c>
      <c r="C15" s="11" t="s">
        <v>19</v>
      </c>
      <c r="D15" s="12">
        <f t="shared" si="2"/>
        <v>158</v>
      </c>
      <c r="E15" s="12">
        <v>158</v>
      </c>
      <c r="F15" s="12">
        <v>0</v>
      </c>
      <c r="G15" s="12">
        <v>0</v>
      </c>
      <c r="H15" s="12">
        <f t="shared" si="3"/>
        <v>-14</v>
      </c>
      <c r="I15" s="12">
        <v>-14</v>
      </c>
      <c r="J15" s="12">
        <v>0</v>
      </c>
      <c r="K15" s="12">
        <v>0</v>
      </c>
      <c r="L15" s="12">
        <f t="shared" si="4"/>
        <v>144</v>
      </c>
      <c r="M15" s="12">
        <f t="shared" ref="M15:M24" si="7">E15+I15</f>
        <v>144</v>
      </c>
      <c r="N15" s="12">
        <f t="shared" si="5"/>
        <v>0</v>
      </c>
      <c r="O15" s="12">
        <f t="shared" si="6"/>
        <v>0</v>
      </c>
      <c r="P15" s="18" t="s">
        <v>30</v>
      </c>
      <c r="Q15" s="24" t="s">
        <v>31</v>
      </c>
      <c r="R15" s="23"/>
    </row>
    <row r="16" s="2" customFormat="1" ht="51" customHeight="1" spans="1:18">
      <c r="A16" s="10" t="s">
        <v>43</v>
      </c>
      <c r="B16" s="11" t="s">
        <v>44</v>
      </c>
      <c r="C16" s="11" t="s">
        <v>19</v>
      </c>
      <c r="D16" s="12">
        <f t="shared" si="2"/>
        <v>185</v>
      </c>
      <c r="E16" s="12">
        <v>185</v>
      </c>
      <c r="F16" s="12">
        <v>0</v>
      </c>
      <c r="G16" s="12">
        <v>0</v>
      </c>
      <c r="H16" s="12">
        <f t="shared" si="3"/>
        <v>-24</v>
      </c>
      <c r="I16" s="12">
        <v>-24</v>
      </c>
      <c r="J16" s="12">
        <v>0</v>
      </c>
      <c r="K16" s="12">
        <v>0</v>
      </c>
      <c r="L16" s="12">
        <f t="shared" si="4"/>
        <v>161</v>
      </c>
      <c r="M16" s="12">
        <f t="shared" si="7"/>
        <v>161</v>
      </c>
      <c r="N16" s="12">
        <f t="shared" si="5"/>
        <v>0</v>
      </c>
      <c r="O16" s="12">
        <f t="shared" si="6"/>
        <v>0</v>
      </c>
      <c r="P16" s="18" t="s">
        <v>30</v>
      </c>
      <c r="Q16" s="24" t="s">
        <v>31</v>
      </c>
      <c r="R16" s="23"/>
    </row>
    <row r="17" s="2" customFormat="1" ht="51" customHeight="1" spans="1:18">
      <c r="A17" s="10" t="s">
        <v>45</v>
      </c>
      <c r="B17" s="11" t="s">
        <v>46</v>
      </c>
      <c r="C17" s="11" t="s">
        <v>19</v>
      </c>
      <c r="D17" s="12">
        <f t="shared" si="2"/>
        <v>234</v>
      </c>
      <c r="E17" s="12">
        <v>234</v>
      </c>
      <c r="F17" s="12">
        <v>0</v>
      </c>
      <c r="G17" s="12">
        <v>0</v>
      </c>
      <c r="H17" s="12">
        <f t="shared" si="3"/>
        <v>-18</v>
      </c>
      <c r="I17" s="12">
        <v>-18</v>
      </c>
      <c r="J17" s="12">
        <v>0</v>
      </c>
      <c r="K17" s="12">
        <v>0</v>
      </c>
      <c r="L17" s="12">
        <f t="shared" si="4"/>
        <v>216</v>
      </c>
      <c r="M17" s="12">
        <f t="shared" si="7"/>
        <v>216</v>
      </c>
      <c r="N17" s="12">
        <f t="shared" si="5"/>
        <v>0</v>
      </c>
      <c r="O17" s="12">
        <f t="shared" si="6"/>
        <v>0</v>
      </c>
      <c r="P17" s="18" t="s">
        <v>30</v>
      </c>
      <c r="Q17" s="24" t="s">
        <v>31</v>
      </c>
      <c r="R17" s="23"/>
    </row>
    <row r="18" s="2" customFormat="1" ht="51" customHeight="1" spans="1:18">
      <c r="A18" s="10" t="s">
        <v>47</v>
      </c>
      <c r="B18" s="13" t="s">
        <v>48</v>
      </c>
      <c r="C18" s="11" t="s">
        <v>19</v>
      </c>
      <c r="D18" s="12">
        <f t="shared" si="2"/>
        <v>73</v>
      </c>
      <c r="E18" s="12">
        <v>73</v>
      </c>
      <c r="F18" s="12">
        <v>0</v>
      </c>
      <c r="G18" s="12">
        <v>0</v>
      </c>
      <c r="H18" s="12">
        <f t="shared" si="3"/>
        <v>-13</v>
      </c>
      <c r="I18" s="12">
        <v>-13</v>
      </c>
      <c r="J18" s="12">
        <v>0</v>
      </c>
      <c r="K18" s="12">
        <v>0</v>
      </c>
      <c r="L18" s="12">
        <f t="shared" si="4"/>
        <v>60</v>
      </c>
      <c r="M18" s="12">
        <f t="shared" si="7"/>
        <v>60</v>
      </c>
      <c r="N18" s="12">
        <f t="shared" si="5"/>
        <v>0</v>
      </c>
      <c r="O18" s="12">
        <f t="shared" si="6"/>
        <v>0</v>
      </c>
      <c r="P18" s="18" t="s">
        <v>30</v>
      </c>
      <c r="Q18" s="24" t="s">
        <v>31</v>
      </c>
      <c r="R18" s="23"/>
    </row>
    <row r="19" s="2" customFormat="1" ht="51" customHeight="1" spans="1:18">
      <c r="A19" s="10" t="s">
        <v>49</v>
      </c>
      <c r="B19" s="13" t="s">
        <v>50</v>
      </c>
      <c r="C19" s="11" t="s">
        <v>19</v>
      </c>
      <c r="D19" s="12">
        <f t="shared" si="2"/>
        <v>70</v>
      </c>
      <c r="E19" s="12">
        <v>70</v>
      </c>
      <c r="F19" s="12">
        <v>0</v>
      </c>
      <c r="G19" s="12">
        <v>0</v>
      </c>
      <c r="H19" s="12">
        <f t="shared" si="3"/>
        <v>-10</v>
      </c>
      <c r="I19" s="12">
        <v>-10</v>
      </c>
      <c r="J19" s="12">
        <v>0</v>
      </c>
      <c r="K19" s="12">
        <v>0</v>
      </c>
      <c r="L19" s="12">
        <f t="shared" si="4"/>
        <v>60</v>
      </c>
      <c r="M19" s="12">
        <f t="shared" si="7"/>
        <v>60</v>
      </c>
      <c r="N19" s="12">
        <f t="shared" si="5"/>
        <v>0</v>
      </c>
      <c r="O19" s="12">
        <f t="shared" si="6"/>
        <v>0</v>
      </c>
      <c r="P19" s="18" t="s">
        <v>30</v>
      </c>
      <c r="Q19" s="24" t="s">
        <v>31</v>
      </c>
      <c r="R19" s="23"/>
    </row>
    <row r="20" s="2" customFormat="1" ht="51" customHeight="1" spans="1:18">
      <c r="A20" s="10" t="s">
        <v>51</v>
      </c>
      <c r="B20" s="13" t="s">
        <v>52</v>
      </c>
      <c r="C20" s="11" t="s">
        <v>19</v>
      </c>
      <c r="D20" s="12">
        <f t="shared" si="2"/>
        <v>90</v>
      </c>
      <c r="E20" s="12">
        <v>90</v>
      </c>
      <c r="F20" s="12">
        <v>0</v>
      </c>
      <c r="G20" s="12">
        <v>0</v>
      </c>
      <c r="H20" s="12">
        <f t="shared" si="3"/>
        <v>-11</v>
      </c>
      <c r="I20" s="12">
        <v>-11</v>
      </c>
      <c r="J20" s="12">
        <v>0</v>
      </c>
      <c r="K20" s="12">
        <v>0</v>
      </c>
      <c r="L20" s="12">
        <f t="shared" si="4"/>
        <v>79</v>
      </c>
      <c r="M20" s="12">
        <f t="shared" si="7"/>
        <v>79</v>
      </c>
      <c r="N20" s="12">
        <f t="shared" si="5"/>
        <v>0</v>
      </c>
      <c r="O20" s="12">
        <f t="shared" si="6"/>
        <v>0</v>
      </c>
      <c r="P20" s="18" t="s">
        <v>30</v>
      </c>
      <c r="Q20" s="24" t="s">
        <v>31</v>
      </c>
      <c r="R20" s="23"/>
    </row>
    <row r="21" s="2" customFormat="1" ht="51" customHeight="1" spans="1:18">
      <c r="A21" s="10" t="s">
        <v>53</v>
      </c>
      <c r="B21" s="13" t="s">
        <v>54</v>
      </c>
      <c r="C21" s="11" t="s">
        <v>55</v>
      </c>
      <c r="D21" s="12">
        <f t="shared" si="2"/>
        <v>121</v>
      </c>
      <c r="E21" s="12">
        <v>121</v>
      </c>
      <c r="F21" s="12">
        <v>0</v>
      </c>
      <c r="G21" s="12">
        <v>0</v>
      </c>
      <c r="H21" s="12">
        <f t="shared" si="3"/>
        <v>-15</v>
      </c>
      <c r="I21" s="12">
        <v>-15</v>
      </c>
      <c r="J21" s="12">
        <v>0</v>
      </c>
      <c r="K21" s="12">
        <v>0</v>
      </c>
      <c r="L21" s="12">
        <f t="shared" si="4"/>
        <v>106</v>
      </c>
      <c r="M21" s="12">
        <f t="shared" si="7"/>
        <v>106</v>
      </c>
      <c r="N21" s="12">
        <f t="shared" si="5"/>
        <v>0</v>
      </c>
      <c r="O21" s="12">
        <f t="shared" si="6"/>
        <v>0</v>
      </c>
      <c r="P21" s="18" t="s">
        <v>30</v>
      </c>
      <c r="Q21" s="24" t="s">
        <v>31</v>
      </c>
      <c r="R21" s="23"/>
    </row>
    <row r="22" s="2" customFormat="1" ht="51" customHeight="1" spans="1:18">
      <c r="A22" s="10" t="s">
        <v>56</v>
      </c>
      <c r="B22" s="13" t="s">
        <v>57</v>
      </c>
      <c r="C22" s="11" t="s">
        <v>58</v>
      </c>
      <c r="D22" s="12">
        <f t="shared" si="2"/>
        <v>250</v>
      </c>
      <c r="E22" s="12">
        <v>250</v>
      </c>
      <c r="F22" s="12">
        <v>0</v>
      </c>
      <c r="G22" s="12">
        <v>0</v>
      </c>
      <c r="H22" s="12">
        <f t="shared" si="3"/>
        <v>-10</v>
      </c>
      <c r="I22" s="12">
        <v>-10</v>
      </c>
      <c r="J22" s="12">
        <v>0</v>
      </c>
      <c r="K22" s="12">
        <v>0</v>
      </c>
      <c r="L22" s="12">
        <f t="shared" si="4"/>
        <v>240</v>
      </c>
      <c r="M22" s="12">
        <f t="shared" si="7"/>
        <v>240</v>
      </c>
      <c r="N22" s="12">
        <f t="shared" si="5"/>
        <v>0</v>
      </c>
      <c r="O22" s="12">
        <f t="shared" si="6"/>
        <v>0</v>
      </c>
      <c r="P22" s="18" t="s">
        <v>30</v>
      </c>
      <c r="Q22" s="24" t="s">
        <v>31</v>
      </c>
      <c r="R22" s="23"/>
    </row>
    <row r="23" s="2" customFormat="1" ht="51" customHeight="1" spans="1:18">
      <c r="A23" s="10" t="s">
        <v>59</v>
      </c>
      <c r="B23" s="13" t="s">
        <v>60</v>
      </c>
      <c r="C23" s="11" t="s">
        <v>58</v>
      </c>
      <c r="D23" s="12">
        <f t="shared" si="2"/>
        <v>370</v>
      </c>
      <c r="E23" s="12">
        <v>370</v>
      </c>
      <c r="F23" s="12">
        <v>0</v>
      </c>
      <c r="G23" s="12">
        <v>0</v>
      </c>
      <c r="H23" s="12">
        <f t="shared" si="3"/>
        <v>-30</v>
      </c>
      <c r="I23" s="12">
        <v>-30</v>
      </c>
      <c r="J23" s="12">
        <v>0</v>
      </c>
      <c r="K23" s="12">
        <v>0</v>
      </c>
      <c r="L23" s="12">
        <f t="shared" si="4"/>
        <v>340</v>
      </c>
      <c r="M23" s="12">
        <f t="shared" si="7"/>
        <v>340</v>
      </c>
      <c r="N23" s="12">
        <f t="shared" si="5"/>
        <v>0</v>
      </c>
      <c r="O23" s="12">
        <f t="shared" si="6"/>
        <v>0</v>
      </c>
      <c r="P23" s="18" t="s">
        <v>30</v>
      </c>
      <c r="Q23" s="24" t="s">
        <v>31</v>
      </c>
      <c r="R23" s="23"/>
    </row>
    <row r="24" s="2" customFormat="1" ht="51" customHeight="1" spans="1:18">
      <c r="A24" s="10" t="s">
        <v>61</v>
      </c>
      <c r="B24" s="13" t="s">
        <v>62</v>
      </c>
      <c r="C24" s="11" t="s">
        <v>58</v>
      </c>
      <c r="D24" s="12">
        <f t="shared" si="2"/>
        <v>320</v>
      </c>
      <c r="E24" s="12">
        <v>320</v>
      </c>
      <c r="F24" s="12">
        <v>0</v>
      </c>
      <c r="G24" s="12">
        <v>0</v>
      </c>
      <c r="H24" s="12">
        <f t="shared" si="3"/>
        <v>-35</v>
      </c>
      <c r="I24" s="12">
        <v>-35</v>
      </c>
      <c r="J24" s="12">
        <v>0</v>
      </c>
      <c r="K24" s="12">
        <v>0</v>
      </c>
      <c r="L24" s="12">
        <f t="shared" si="4"/>
        <v>285</v>
      </c>
      <c r="M24" s="12">
        <f t="shared" si="7"/>
        <v>285</v>
      </c>
      <c r="N24" s="12">
        <f t="shared" si="5"/>
        <v>0</v>
      </c>
      <c r="O24" s="12">
        <f t="shared" si="6"/>
        <v>0</v>
      </c>
      <c r="P24" s="18" t="s">
        <v>30</v>
      </c>
      <c r="Q24" s="24" t="s">
        <v>31</v>
      </c>
      <c r="R24" s="23"/>
    </row>
    <row r="26" spans="1:1">
      <c r="A26" t="s">
        <v>63</v>
      </c>
    </row>
  </sheetData>
  <mergeCells count="12">
    <mergeCell ref="A2:R2"/>
    <mergeCell ref="A3:R3"/>
    <mergeCell ref="D4:G4"/>
    <mergeCell ref="H4:K4"/>
    <mergeCell ref="L4:O4"/>
    <mergeCell ref="A6:B6"/>
    <mergeCell ref="A4:A5"/>
    <mergeCell ref="B4:B5"/>
    <mergeCell ref="C4:C5"/>
    <mergeCell ref="P4:P5"/>
    <mergeCell ref="Q4:Q5"/>
    <mergeCell ref="R4:R5"/>
  </mergeCells>
  <printOptions horizontalCentered="1"/>
  <pageMargins left="0.196527777777778" right="0.161111111111111" top="0.354166666666667" bottom="0.409027777777778" header="0.236111111111111" footer="0.5"/>
  <pageSetup paperSize="9" scale="6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琼海市（嘉积镇） 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2025-05-16T01:17:00Z</dcterms:created>
  <dcterms:modified xsi:type="dcterms:W3CDTF">2025-10-11T09:07:01Z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