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activeTab="2"/>
  </bookViews>
  <sheets>
    <sheet name="9-1" sheetId="9" r:id="rId1"/>
    <sheet name="9-2" sheetId="10" r:id="rId2"/>
    <sheet name="9-3" sheetId="11" r:id="rId3"/>
    <sheet name="9-4" sheetId="12" r:id="rId4"/>
    <sheet name="9-5 " sheetId="13" r:id="rId5"/>
  </sheets>
  <calcPr calcId="144525"/>
</workbook>
</file>

<file path=xl/sharedStrings.xml><?xml version="1.0" encoding="utf-8"?>
<sst xmlns="http://schemas.openxmlformats.org/spreadsheetml/2006/main" count="114" uniqueCount="97">
  <si>
    <t>9-1全社会客货运输（吞吐）量</t>
  </si>
  <si>
    <t>年份</t>
  </si>
  <si>
    <t>货运量 (万吨)</t>
  </si>
  <si>
    <t>机场货邮行吞吐量
 (万吨)</t>
  </si>
  <si>
    <t>货物周转量(万吨公里)</t>
  </si>
  <si>
    <t>客运量(万人)</t>
  </si>
  <si>
    <t>机场旅客吞吐量
(万人)</t>
  </si>
  <si>
    <t>旅客周转量(万人公里)</t>
  </si>
  <si>
    <t>铁路</t>
  </si>
  <si>
    <t>公路</t>
  </si>
  <si>
    <t>水运</t>
  </si>
  <si>
    <t>民航</t>
  </si>
  <si>
    <t>注：本表数据由市交运局提供。</t>
  </si>
  <si>
    <t>9-2 历年交通运输线路长度</t>
  </si>
  <si>
    <t>单位：公里</t>
  </si>
  <si>
    <t>年 份</t>
  </si>
  <si>
    <t>公路通车
里程</t>
  </si>
  <si>
    <t>铁路营业
里程</t>
  </si>
  <si>
    <t>内河航道
里程</t>
  </si>
  <si>
    <t>民航航线</t>
  </si>
  <si>
    <t>县  道</t>
  </si>
  <si>
    <t>乡   道</t>
  </si>
  <si>
    <t>里 程</t>
  </si>
  <si>
    <t>国际航线</t>
  </si>
  <si>
    <t>2019</t>
  </si>
  <si>
    <t>2020</t>
  </si>
  <si>
    <t>2021</t>
  </si>
  <si>
    <t>注：1.2006年开始公路通车里程以交通部最新标准的口径计算；</t>
  </si>
  <si>
    <t xml:space="preserve">    2.本表数据由市交运局提供。</t>
  </si>
  <si>
    <t>9-3 公路线路里程（2021）</t>
  </si>
  <si>
    <t>项      目</t>
  </si>
  <si>
    <t>总   计</t>
  </si>
  <si>
    <t>干线公路</t>
  </si>
  <si>
    <t>县   道</t>
  </si>
  <si>
    <t>乡    道</t>
  </si>
  <si>
    <t>合  计</t>
  </si>
  <si>
    <t>国  道</t>
  </si>
  <si>
    <t>省  道</t>
  </si>
  <si>
    <t xml:space="preserve">公路通车里程(公里) </t>
  </si>
  <si>
    <r>
      <rPr>
        <sz val="12"/>
        <rFont val="汉仪报宋简"/>
        <charset val="134"/>
      </rPr>
      <t xml:space="preserve">  </t>
    </r>
    <r>
      <rPr>
        <vertAlign val="superscript"/>
        <sz val="12"/>
        <rFont val="汉仪报宋简"/>
        <charset val="134"/>
      </rPr>
      <t xml:space="preserve">  </t>
    </r>
    <r>
      <rPr>
        <sz val="12"/>
        <rFont val="汉仪报宋简"/>
        <charset val="134"/>
      </rPr>
      <t>晴雨通车</t>
    </r>
  </si>
  <si>
    <t>等级路(公里)</t>
  </si>
  <si>
    <r>
      <rPr>
        <sz val="12"/>
        <rFont val="汉仪报宋简"/>
        <charset val="134"/>
      </rPr>
      <t xml:space="preserve">  </t>
    </r>
    <r>
      <rPr>
        <vertAlign val="superscript"/>
        <sz val="12"/>
        <rFont val="汉仪报宋简"/>
        <charset val="134"/>
      </rPr>
      <t xml:space="preserve">  </t>
    </r>
    <r>
      <rPr>
        <sz val="12"/>
        <rFont val="汉仪报宋简"/>
        <charset val="134"/>
      </rPr>
      <t>高速公路</t>
    </r>
  </si>
  <si>
    <t xml:space="preserve">     一级</t>
  </si>
  <si>
    <t xml:space="preserve">     二级</t>
  </si>
  <si>
    <t xml:space="preserve">     三级</t>
  </si>
  <si>
    <t xml:space="preserve">     四级</t>
  </si>
  <si>
    <t>等外路(公里)</t>
  </si>
  <si>
    <t>有铺装路面里程(公里)</t>
  </si>
  <si>
    <t xml:space="preserve">   高级</t>
  </si>
  <si>
    <t xml:space="preserve">   次高级 </t>
  </si>
  <si>
    <t>末铺装路面里程(公里)</t>
  </si>
  <si>
    <t>绿化里程(公里)</t>
  </si>
  <si>
    <t>养护里程(公里)</t>
  </si>
  <si>
    <t>桥   梁(座)</t>
  </si>
  <si>
    <r>
      <rPr>
        <sz val="8"/>
        <rFont val="汉仪报宋简"/>
        <charset val="134"/>
      </rPr>
      <t xml:space="preserve"> </t>
    </r>
    <r>
      <rPr>
        <vertAlign val="superscript"/>
        <sz val="8"/>
        <rFont val="汉仪报宋简"/>
        <charset val="134"/>
      </rPr>
      <t xml:space="preserve"> </t>
    </r>
    <r>
      <rPr>
        <sz val="8"/>
        <rFont val="汉仪报宋简"/>
        <charset val="134"/>
      </rPr>
      <t xml:space="preserve"> 永久性</t>
    </r>
  </si>
  <si>
    <t>桥梁长度(米)</t>
  </si>
  <si>
    <t>注：本表数据由市公路分局、市交运局提供。</t>
  </si>
  <si>
    <t>9-4 全社会民用汽车拥有量</t>
  </si>
  <si>
    <r>
      <rPr>
        <sz val="9"/>
        <rFont val="宋体"/>
        <charset val="134"/>
      </rPr>
      <t>一、民用汽车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辆</t>
    </r>
    <r>
      <rPr>
        <sz val="9"/>
        <rFont val="Times New Roman"/>
        <charset val="134"/>
      </rPr>
      <t>)</t>
    </r>
  </si>
  <si>
    <r>
      <rPr>
        <sz val="9"/>
        <rFont val="Times New Roman"/>
        <charset val="134"/>
      </rPr>
      <t xml:space="preserve">1. </t>
    </r>
    <r>
      <rPr>
        <sz val="9"/>
        <rFont val="宋体"/>
        <charset val="134"/>
      </rPr>
      <t>载客汽车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辆</t>
    </r>
    <r>
      <rPr>
        <sz val="9"/>
        <rFont val="Times New Roman"/>
        <charset val="134"/>
      </rPr>
      <t>)</t>
    </r>
  </si>
  <si>
    <r>
      <rPr>
        <sz val="9"/>
        <rFont val="宋体"/>
        <charset val="134"/>
      </rPr>
      <t>载客量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客位</t>
    </r>
    <r>
      <rPr>
        <sz val="9"/>
        <rFont val="Times New Roman"/>
        <charset val="134"/>
      </rPr>
      <t>)</t>
    </r>
  </si>
  <si>
    <t>#大型(辆)</t>
  </si>
  <si>
    <t>载客量(客位)</t>
  </si>
  <si>
    <t xml:space="preserve">2. 普通载货汽车(辆) </t>
  </si>
  <si>
    <t>载重量(吨位)</t>
  </si>
  <si>
    <t>3.其他专用汽车(辆)</t>
  </si>
  <si>
    <t>4.特种汽车(辆)</t>
  </si>
  <si>
    <r>
      <rPr>
        <sz val="9"/>
        <rFont val="宋体"/>
        <charset val="134"/>
      </rPr>
      <t>二、摩托车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辆</t>
    </r>
    <r>
      <rPr>
        <sz val="9"/>
        <rFont val="Times New Roman"/>
        <charset val="134"/>
      </rPr>
      <t xml:space="preserve">) </t>
    </r>
  </si>
  <si>
    <t xml:space="preserve">三、货挂车(辆) </t>
  </si>
  <si>
    <t>四、其他(辆)</t>
  </si>
  <si>
    <t>9-5 邮电业务基本情况</t>
  </si>
  <si>
    <t>项   目</t>
  </si>
  <si>
    <t>一、邮政业务量(万元)</t>
  </si>
  <si>
    <t xml:space="preserve">函件(万件) </t>
  </si>
  <si>
    <t xml:space="preserve">包件(万件) </t>
  </si>
  <si>
    <t xml:space="preserve">   快递(万件） </t>
  </si>
  <si>
    <t xml:space="preserve">   快递业务收入（万元）</t>
  </si>
  <si>
    <t xml:space="preserve">   报刊期发数(万份) </t>
  </si>
  <si>
    <t xml:space="preserve">集邮业务(万枚) </t>
  </si>
  <si>
    <t xml:space="preserve">      邮政储蓄年末收储余额(亿元) </t>
  </si>
  <si>
    <t xml:space="preserve">      邮运邮路总条数(条)</t>
  </si>
  <si>
    <t xml:space="preserve">      邮路长度(单程)(公里) </t>
  </si>
  <si>
    <t xml:space="preserve">      城市投递段道长度(单程)(公里) </t>
  </si>
  <si>
    <t xml:space="preserve">      邮运汽车(辆) </t>
  </si>
  <si>
    <t>二、电信业务量</t>
  </si>
  <si>
    <t xml:space="preserve"> 固定电话用户(户) </t>
  </si>
  <si>
    <t xml:space="preserve">  #住宅电话(户) </t>
  </si>
  <si>
    <t xml:space="preserve">   长话直拨有权用户(户) </t>
  </si>
  <si>
    <t xml:space="preserve">  #直拨国际港澳用户(户) </t>
  </si>
  <si>
    <t xml:space="preserve">   移动电话用户(万户) </t>
  </si>
  <si>
    <t xml:space="preserve">   全市固定电话交换机总容量(万门) </t>
  </si>
  <si>
    <t xml:space="preserve">   全市移动电话交换机容量(万门)</t>
  </si>
  <si>
    <t xml:space="preserve">   全市电话机总数(部) </t>
  </si>
  <si>
    <t xml:space="preserve">   #市话话机总数(部)</t>
  </si>
  <si>
    <t>长途光缆线路长度(公里)</t>
  </si>
  <si>
    <t xml:space="preserve">   互联网宽带接入用户(万户) </t>
  </si>
  <si>
    <t>注：本表数据由海南省东部邮政管理局、科工信局、中国邮政储蓄银行琼海支行提供。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</si>
</sst>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\(0\)"/>
    <numFmt numFmtId="177" formatCode="0_ "/>
    <numFmt numFmtId="178" formatCode="0.00_ "/>
    <numFmt numFmtId="179" formatCode="0.000_);[Red]\(0.000\)"/>
    <numFmt numFmtId="180" formatCode="##,##0.000"/>
  </numFmts>
  <fonts count="5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汉仪书宋一简"/>
      <charset val="134"/>
    </font>
    <font>
      <b/>
      <sz val="16"/>
      <name val="Times New Roman"/>
      <charset val="0"/>
    </font>
    <font>
      <sz val="9"/>
      <name val="汉仪报宋简"/>
      <charset val="134"/>
    </font>
    <font>
      <sz val="8"/>
      <name val="汉仪报宋简"/>
      <charset val="134"/>
    </font>
    <font>
      <sz val="8"/>
      <name val="Times New Roman"/>
      <charset val="0"/>
    </font>
    <font>
      <sz val="9"/>
      <name val="黑体"/>
      <charset val="134"/>
    </font>
    <font>
      <sz val="9"/>
      <name val="宋体"/>
      <charset val="134"/>
    </font>
    <font>
      <sz val="10"/>
      <color rgb="FF000000"/>
      <name val="Times New Roman"/>
      <charset val="134"/>
    </font>
    <font>
      <sz val="8"/>
      <name val="Times New Roman"/>
      <charset val="134"/>
    </font>
    <font>
      <sz val="10"/>
      <color theme="1"/>
      <name val="宋体"/>
      <charset val="134"/>
    </font>
    <font>
      <sz val="12"/>
      <name val="Times New Roman"/>
      <charset val="134"/>
    </font>
    <font>
      <sz val="8"/>
      <name val="宋体"/>
      <charset val="134"/>
    </font>
    <font>
      <b/>
      <sz val="16"/>
      <name val="Times New Roman"/>
      <charset val="134"/>
    </font>
    <font>
      <sz val="9"/>
      <name val="Times New Roman"/>
      <charset val="134"/>
    </font>
    <font>
      <sz val="12"/>
      <name val="Times New Roman"/>
      <charset val="0"/>
    </font>
    <font>
      <b/>
      <sz val="12"/>
      <name val="宋体"/>
      <charset val="134"/>
    </font>
    <font>
      <sz val="10"/>
      <name val="黑体"/>
      <charset val="134"/>
    </font>
    <font>
      <b/>
      <sz val="12"/>
      <name val="汉仪书宋一简"/>
      <charset val="134"/>
    </font>
    <font>
      <sz val="12"/>
      <name val="汉仪报宋简"/>
      <charset val="134"/>
    </font>
    <font>
      <b/>
      <sz val="12"/>
      <name val="汉仪报宋简"/>
      <charset val="134"/>
    </font>
    <font>
      <b/>
      <sz val="9"/>
      <name val="Times New Roman"/>
      <charset val="0"/>
    </font>
    <font>
      <b/>
      <sz val="9"/>
      <color theme="1"/>
      <name val="Times New Roman"/>
      <charset val="134"/>
    </font>
    <font>
      <b/>
      <sz val="9"/>
      <color indexed="8"/>
      <name val="Times New Roman"/>
      <charset val="134"/>
    </font>
    <font>
      <sz val="9"/>
      <name val="Times New Roman"/>
      <charset val="0"/>
    </font>
    <font>
      <sz val="9"/>
      <color theme="1"/>
      <name val="Times New Roman"/>
      <charset val="134"/>
    </font>
    <font>
      <sz val="9"/>
      <color indexed="8"/>
      <name val="Times New Roman"/>
      <charset val="134"/>
    </font>
    <font>
      <b/>
      <sz val="9"/>
      <color theme="1"/>
      <name val="Times New Roman"/>
      <charset val="0"/>
    </font>
    <font>
      <sz val="9"/>
      <color theme="1"/>
      <name val="Times New Roman"/>
      <charset val="0"/>
    </font>
    <font>
      <sz val="12"/>
      <color theme="1"/>
      <name val="Times New Roman"/>
      <charset val="0"/>
    </font>
    <font>
      <sz val="9"/>
      <name val="汉仪楷体简"/>
      <charset val="134"/>
    </font>
    <font>
      <b/>
      <sz val="12"/>
      <name val="黑体"/>
      <charset val="134"/>
    </font>
    <font>
      <sz val="10"/>
      <name val="汉仪报宋简"/>
      <charset val="134"/>
    </font>
    <font>
      <sz val="10"/>
      <name val="宋体"/>
      <charset val="134"/>
    </font>
    <font>
      <sz val="10"/>
      <name val="Times New Roman"/>
      <charset val="134"/>
    </font>
    <font>
      <b/>
      <sz val="14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perscript"/>
      <sz val="12"/>
      <name val="汉仪报宋简"/>
      <charset val="134"/>
    </font>
    <font>
      <vertAlign val="superscript"/>
      <sz val="8"/>
      <name val="汉仪报宋简"/>
      <charset val="134"/>
    </font>
  </fonts>
  <fills count="3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40"/>
      </top>
      <bottom style="thin">
        <color indexed="40"/>
      </bottom>
      <diagonal/>
    </border>
    <border>
      <left style="thin">
        <color indexed="40"/>
      </left>
      <right/>
      <top style="thin">
        <color indexed="4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3" fillId="0" borderId="8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9" fillId="17" borderId="9" applyNumberFormat="0" applyAlignment="0" applyProtection="0">
      <alignment vertical="center"/>
    </xf>
    <xf numFmtId="0" fontId="50" fillId="17" borderId="5" applyNumberFormat="0" applyAlignment="0" applyProtection="0">
      <alignment vertical="center"/>
    </xf>
    <xf numFmtId="0" fontId="51" fillId="18" borderId="10" applyNumberFormat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3" fillId="0" borderId="12" applyNumberFormat="0" applyFill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55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40" fillId="38" borderId="0" applyNumberFormat="0" applyBorder="0" applyAlignment="0" applyProtection="0">
      <alignment vertical="center"/>
    </xf>
    <xf numFmtId="0" fontId="1" fillId="0" borderId="0"/>
  </cellStyleXfs>
  <cellXfs count="107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49" fontId="5" fillId="3" borderId="0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177" fontId="6" fillId="2" borderId="0" xfId="0" applyNumberFormat="1" applyFont="1" applyFill="1" applyBorder="1" applyAlignment="1">
      <alignment horizontal="right" vertical="center"/>
    </xf>
    <xf numFmtId="0" fontId="8" fillId="3" borderId="0" xfId="0" applyFont="1" applyFill="1" applyBorder="1" applyAlignment="1">
      <alignment horizontal="left" vertical="center" indent="2"/>
    </xf>
    <xf numFmtId="2" fontId="9" fillId="4" borderId="0" xfId="0" applyNumberFormat="1" applyFont="1" applyFill="1" applyBorder="1" applyAlignment="1">
      <alignment horizontal="right" vertical="top" wrapText="1"/>
    </xf>
    <xf numFmtId="0" fontId="8" fillId="3" borderId="0" xfId="0" applyFont="1" applyFill="1" applyBorder="1" applyAlignment="1">
      <alignment horizontal="left" vertical="center" indent="1"/>
    </xf>
    <xf numFmtId="178" fontId="6" fillId="2" borderId="0" xfId="0" applyNumberFormat="1" applyFont="1" applyFill="1" applyBorder="1" applyAlignment="1">
      <alignment horizontal="right" vertical="center"/>
    </xf>
    <xf numFmtId="178" fontId="10" fillId="2" borderId="0" xfId="0" applyNumberFormat="1" applyFont="1" applyFill="1" applyBorder="1" applyAlignment="1">
      <alignment horizontal="right" vertical="center"/>
    </xf>
    <xf numFmtId="0" fontId="8" fillId="3" borderId="0" xfId="0" applyFont="1" applyFill="1" applyBorder="1" applyAlignment="1">
      <alignment vertical="center"/>
    </xf>
    <xf numFmtId="0" fontId="8" fillId="3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right" vertical="center"/>
    </xf>
    <xf numFmtId="49" fontId="7" fillId="3" borderId="0" xfId="0" applyNumberFormat="1" applyFont="1" applyFill="1" applyBorder="1" applyAlignment="1">
      <alignment horizontal="left" vertical="center"/>
    </xf>
    <xf numFmtId="0" fontId="11" fillId="5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4" fillId="2" borderId="4" xfId="0" applyFont="1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vertical="center"/>
    </xf>
    <xf numFmtId="0" fontId="15" fillId="3" borderId="4" xfId="0" applyFont="1" applyFill="1" applyBorder="1" applyAlignment="1">
      <alignment horizontal="left" vertical="center" indent="1"/>
    </xf>
    <xf numFmtId="0" fontId="8" fillId="3" borderId="4" xfId="0" applyFont="1" applyFill="1" applyBorder="1" applyAlignment="1">
      <alignment horizontal="left" vertical="center" indent="2"/>
    </xf>
    <xf numFmtId="0" fontId="8" fillId="3" borderId="4" xfId="0" applyFont="1" applyFill="1" applyBorder="1" applyAlignment="1">
      <alignment horizontal="left" vertical="center" indent="3"/>
    </xf>
    <xf numFmtId="0" fontId="8" fillId="3" borderId="4" xfId="0" applyFont="1" applyFill="1" applyBorder="1" applyAlignment="1">
      <alignment horizontal="left" vertical="center" indent="1"/>
    </xf>
    <xf numFmtId="0" fontId="5" fillId="3" borderId="4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8" fillId="0" borderId="0" xfId="0" applyFont="1" applyFill="1" applyAlignment="1"/>
    <xf numFmtId="0" fontId="19" fillId="2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76" fontId="16" fillId="2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0" fillId="3" borderId="4" xfId="0" applyNumberFormat="1" applyFont="1" applyFill="1" applyBorder="1" applyAlignment="1">
      <alignment horizontal="center" vertical="center"/>
    </xf>
    <xf numFmtId="0" fontId="16" fillId="3" borderId="4" xfId="0" applyNumberFormat="1" applyFont="1" applyFill="1" applyBorder="1" applyAlignment="1">
      <alignment horizontal="center" vertical="center"/>
    </xf>
    <xf numFmtId="0" fontId="16" fillId="0" borderId="0" xfId="0" applyNumberFormat="1" applyFont="1" applyFill="1" applyBorder="1" applyAlignment="1">
      <alignment vertical="center"/>
    </xf>
    <xf numFmtId="49" fontId="21" fillId="3" borderId="4" xfId="0" applyNumberFormat="1" applyFont="1" applyFill="1" applyBorder="1" applyAlignment="1">
      <alignment horizontal="left" vertical="center"/>
    </xf>
    <xf numFmtId="179" fontId="22" fillId="0" borderId="4" xfId="0" applyNumberFormat="1" applyFont="1" applyFill="1" applyBorder="1" applyAlignment="1">
      <alignment horizontal="right" vertical="center"/>
    </xf>
    <xf numFmtId="180" fontId="23" fillId="0" borderId="4" xfId="0" applyNumberFormat="1" applyFont="1" applyFill="1" applyBorder="1" applyAlignment="1">
      <alignment horizontal="right" vertical="center"/>
    </xf>
    <xf numFmtId="180" fontId="24" fillId="0" borderId="4" xfId="0" applyNumberFormat="1" applyFont="1" applyFill="1" applyBorder="1" applyAlignment="1">
      <alignment horizontal="right" vertical="center"/>
    </xf>
    <xf numFmtId="49" fontId="20" fillId="3" borderId="4" xfId="0" applyNumberFormat="1" applyFont="1" applyFill="1" applyBorder="1" applyAlignment="1">
      <alignment horizontal="left" vertical="center"/>
    </xf>
    <xf numFmtId="179" fontId="25" fillId="0" borderId="4" xfId="0" applyNumberFormat="1" applyFont="1" applyFill="1" applyBorder="1" applyAlignment="1">
      <alignment horizontal="right" vertical="center"/>
    </xf>
    <xf numFmtId="180" fontId="26" fillId="0" borderId="4" xfId="0" applyNumberFormat="1" applyFont="1" applyFill="1" applyBorder="1" applyAlignment="1">
      <alignment horizontal="right" vertical="center"/>
    </xf>
    <xf numFmtId="180" fontId="27" fillId="0" borderId="4" xfId="0" applyNumberFormat="1" applyFont="1" applyFill="1" applyBorder="1" applyAlignment="1">
      <alignment horizontal="right" vertical="center"/>
    </xf>
    <xf numFmtId="49" fontId="21" fillId="6" borderId="4" xfId="0" applyNumberFormat="1" applyFont="1" applyFill="1" applyBorder="1" applyAlignment="1">
      <alignment horizontal="left" vertical="center"/>
    </xf>
    <xf numFmtId="179" fontId="28" fillId="0" borderId="4" xfId="0" applyNumberFormat="1" applyFont="1" applyFill="1" applyBorder="1" applyAlignment="1">
      <alignment horizontal="right" vertical="center"/>
    </xf>
    <xf numFmtId="0" fontId="29" fillId="0" borderId="4" xfId="0" applyFont="1" applyFill="1" applyBorder="1" applyAlignment="1">
      <alignment horizontal="right" vertical="center" wrapText="1"/>
    </xf>
    <xf numFmtId="0" fontId="29" fillId="0" borderId="4" xfId="0" applyFont="1" applyFill="1" applyBorder="1" applyAlignment="1">
      <alignment horizontal="right" vertical="center"/>
    </xf>
    <xf numFmtId="0" fontId="25" fillId="0" borderId="4" xfId="0" applyFont="1" applyFill="1" applyBorder="1" applyAlignment="1">
      <alignment horizontal="right" vertical="center"/>
    </xf>
    <xf numFmtId="0" fontId="28" fillId="0" borderId="4" xfId="0" applyFont="1" applyFill="1" applyBorder="1" applyAlignment="1">
      <alignment horizontal="right" vertical="center"/>
    </xf>
    <xf numFmtId="0" fontId="22" fillId="0" borderId="4" xfId="0" applyFont="1" applyFill="1" applyBorder="1" applyAlignment="1">
      <alignment horizontal="right" vertical="center"/>
    </xf>
    <xf numFmtId="0" fontId="26" fillId="0" borderId="4" xfId="0" applyNumberFormat="1" applyFont="1" applyFill="1" applyBorder="1" applyAlignment="1">
      <alignment horizontal="right" vertical="center"/>
    </xf>
    <xf numFmtId="0" fontId="27" fillId="0" borderId="4" xfId="0" applyNumberFormat="1" applyFont="1" applyFill="1" applyBorder="1" applyAlignment="1">
      <alignment horizontal="right" vertical="center"/>
    </xf>
    <xf numFmtId="0" fontId="30" fillId="0" borderId="4" xfId="0" applyFont="1" applyFill="1" applyBorder="1" applyAlignment="1">
      <alignment horizontal="right" vertical="center"/>
    </xf>
    <xf numFmtId="0" fontId="16" fillId="0" borderId="4" xfId="0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left" vertical="center"/>
    </xf>
    <xf numFmtId="0" fontId="26" fillId="0" borderId="4" xfId="0" applyFont="1" applyFill="1" applyBorder="1" applyAlignment="1">
      <alignment horizontal="right" vertical="center"/>
    </xf>
    <xf numFmtId="0" fontId="31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0" fontId="18" fillId="0" borderId="0" xfId="0" applyFont="1" applyFill="1" applyAlignment="1">
      <alignment vertical="center"/>
    </xf>
    <xf numFmtId="0" fontId="32" fillId="2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vertical="center"/>
    </xf>
    <xf numFmtId="0" fontId="33" fillId="2" borderId="0" xfId="0" applyFont="1" applyFill="1" applyBorder="1" applyAlignment="1">
      <alignment horizontal="left" vertical="center"/>
    </xf>
    <xf numFmtId="0" fontId="34" fillId="2" borderId="0" xfId="0" applyFont="1" applyFill="1" applyBorder="1" applyAlignment="1">
      <alignment vertical="center"/>
    </xf>
    <xf numFmtId="0" fontId="34" fillId="2" borderId="0" xfId="0" applyFont="1" applyFill="1" applyBorder="1" applyAlignment="1">
      <alignment horizontal="center" vertical="center"/>
    </xf>
    <xf numFmtId="0" fontId="34" fillId="2" borderId="0" xfId="0" applyFont="1" applyFill="1" applyBorder="1" applyAlignment="1">
      <alignment horizontal="right" vertical="center"/>
    </xf>
    <xf numFmtId="0" fontId="13" fillId="7" borderId="0" xfId="0" applyFont="1" applyFill="1" applyAlignment="1">
      <alignment horizontal="right"/>
    </xf>
    <xf numFmtId="0" fontId="33" fillId="3" borderId="4" xfId="0" applyFont="1" applyFill="1" applyBorder="1" applyAlignment="1">
      <alignment horizontal="center" vertical="center"/>
    </xf>
    <xf numFmtId="0" fontId="33" fillId="3" borderId="4" xfId="0" applyFont="1" applyFill="1" applyBorder="1" applyAlignment="1">
      <alignment horizontal="center" vertical="center" wrapText="1"/>
    </xf>
    <xf numFmtId="0" fontId="35" fillId="3" borderId="4" xfId="0" applyFont="1" applyFill="1" applyBorder="1" applyAlignment="1">
      <alignment horizontal="center" vertical="center"/>
    </xf>
    <xf numFmtId="49" fontId="33" fillId="3" borderId="4" xfId="0" applyNumberFormat="1" applyFont="1" applyFill="1" applyBorder="1" applyAlignment="1">
      <alignment horizontal="center" vertical="center"/>
    </xf>
    <xf numFmtId="177" fontId="35" fillId="2" borderId="4" xfId="0" applyNumberFormat="1" applyFont="1" applyFill="1" applyBorder="1" applyAlignment="1">
      <alignment horizontal="right" vertical="center"/>
    </xf>
    <xf numFmtId="0" fontId="35" fillId="2" borderId="4" xfId="0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177" fontId="15" fillId="2" borderId="4" xfId="0" applyNumberFormat="1" applyFont="1" applyFill="1" applyBorder="1" applyAlignment="1">
      <alignment horizontal="right" vertical="center"/>
    </xf>
    <xf numFmtId="0" fontId="15" fillId="2" borderId="4" xfId="0" applyFont="1" applyFill="1" applyBorder="1" applyAlignment="1">
      <alignment horizontal="right" vertical="center"/>
    </xf>
    <xf numFmtId="0" fontId="4" fillId="3" borderId="4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/>
    <xf numFmtId="0" fontId="1" fillId="0" borderId="0" xfId="0" applyFont="1" applyFill="1" applyAlignment="1"/>
    <xf numFmtId="0" fontId="36" fillId="2" borderId="0" xfId="0" applyFont="1" applyFill="1" applyAlignment="1">
      <alignment horizontal="center" vertical="center"/>
    </xf>
    <xf numFmtId="0" fontId="1" fillId="7" borderId="0" xfId="0" applyFont="1" applyFill="1" applyAlignment="1"/>
    <xf numFmtId="0" fontId="34" fillId="3" borderId="4" xfId="0" applyFont="1" applyFill="1" applyBorder="1" applyAlignment="1">
      <alignment horizontal="center" vertical="center"/>
    </xf>
    <xf numFmtId="0" fontId="34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7" borderId="4" xfId="0" applyFont="1" applyFill="1" applyBorder="1" applyAlignment="1"/>
    <xf numFmtId="0" fontId="15" fillId="7" borderId="4" xfId="0" applyFont="1" applyFill="1" applyBorder="1" applyAlignment="1"/>
    <xf numFmtId="0" fontId="1" fillId="7" borderId="4" xfId="0" applyFont="1" applyFill="1" applyBorder="1" applyAlignment="1"/>
    <xf numFmtId="0" fontId="12" fillId="7" borderId="4" xfId="0" applyFont="1" applyFill="1" applyBorder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workbookViewId="0">
      <selection activeCell="J19" sqref="J19"/>
    </sheetView>
  </sheetViews>
  <sheetFormatPr defaultColWidth="9" defaultRowHeight="14.25"/>
  <cols>
    <col min="1" max="1" width="8.63333333333333" style="97" customWidth="1"/>
    <col min="2" max="2" width="4.775" style="97" customWidth="1"/>
    <col min="3" max="4" width="9" style="97"/>
    <col min="5" max="5" width="6.55833333333333" style="97" customWidth="1"/>
    <col min="6" max="6" width="13.75" style="97" customWidth="1"/>
    <col min="7" max="7" width="6.89166666666667" style="97" customWidth="1"/>
    <col min="8" max="8" width="9" style="97" customWidth="1"/>
    <col min="9" max="11" width="6.55833333333333" style="97" customWidth="1"/>
    <col min="12" max="13" width="9" style="97"/>
    <col min="14" max="14" width="7.10833333333333" style="97" customWidth="1"/>
    <col min="15" max="15" width="12.75" style="97" customWidth="1"/>
    <col min="16" max="18" width="9" style="97"/>
    <col min="19" max="19" width="7.89166666666667" style="97" customWidth="1"/>
    <col min="20" max="16384" width="9" style="97"/>
  </cols>
  <sheetData>
    <row r="1" ht="18.75" spans="1:19">
      <c r="A1" s="98" t="s">
        <v>0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</row>
    <row r="2" spans="1:19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</row>
    <row r="3" ht="13.5" spans="1:19">
      <c r="A3" s="100" t="s">
        <v>1</v>
      </c>
      <c r="B3" s="100" t="s">
        <v>2</v>
      </c>
      <c r="C3" s="100"/>
      <c r="D3" s="100"/>
      <c r="E3" s="100"/>
      <c r="F3" s="101" t="s">
        <v>3</v>
      </c>
      <c r="G3" s="101" t="s">
        <v>4</v>
      </c>
      <c r="H3" s="101"/>
      <c r="I3" s="101"/>
      <c r="J3" s="101"/>
      <c r="K3" s="101" t="s">
        <v>5</v>
      </c>
      <c r="L3" s="101"/>
      <c r="M3" s="101"/>
      <c r="N3" s="101"/>
      <c r="O3" s="101" t="s">
        <v>6</v>
      </c>
      <c r="P3" s="100" t="s">
        <v>7</v>
      </c>
      <c r="Q3" s="100"/>
      <c r="R3" s="100"/>
      <c r="S3" s="100"/>
    </row>
    <row r="4" ht="36" customHeight="1" spans="1:19">
      <c r="A4" s="100"/>
      <c r="B4" s="100" t="s">
        <v>8</v>
      </c>
      <c r="C4" s="100" t="s">
        <v>9</v>
      </c>
      <c r="D4" s="100" t="s">
        <v>10</v>
      </c>
      <c r="E4" s="100" t="s">
        <v>11</v>
      </c>
      <c r="F4" s="100"/>
      <c r="G4" s="100" t="s">
        <v>8</v>
      </c>
      <c r="H4" s="100" t="s">
        <v>9</v>
      </c>
      <c r="I4" s="100" t="s">
        <v>10</v>
      </c>
      <c r="J4" s="100" t="s">
        <v>11</v>
      </c>
      <c r="K4" s="100" t="s">
        <v>8</v>
      </c>
      <c r="L4" s="100" t="s">
        <v>9</v>
      </c>
      <c r="M4" s="100" t="s">
        <v>10</v>
      </c>
      <c r="N4" s="100" t="s">
        <v>11</v>
      </c>
      <c r="O4" s="100"/>
      <c r="P4" s="100" t="s">
        <v>8</v>
      </c>
      <c r="Q4" s="100" t="s">
        <v>9</v>
      </c>
      <c r="R4" s="100" t="s">
        <v>10</v>
      </c>
      <c r="S4" s="100" t="s">
        <v>11</v>
      </c>
    </row>
    <row r="5" s="96" customFormat="1" ht="21.5" customHeight="1" spans="1:19">
      <c r="A5" s="102">
        <v>2017</v>
      </c>
      <c r="B5" s="103"/>
      <c r="C5" s="104">
        <v>456</v>
      </c>
      <c r="D5" s="104">
        <v>199</v>
      </c>
      <c r="E5" s="104"/>
      <c r="F5" s="104">
        <v>0</v>
      </c>
      <c r="G5" s="104"/>
      <c r="H5" s="104">
        <v>28030</v>
      </c>
      <c r="I5" s="104"/>
      <c r="J5" s="104"/>
      <c r="K5" s="104"/>
      <c r="L5" s="104">
        <v>473</v>
      </c>
      <c r="M5" s="104">
        <v>98</v>
      </c>
      <c r="N5" s="104"/>
      <c r="O5" s="104">
        <v>32</v>
      </c>
      <c r="P5" s="104"/>
      <c r="Q5" s="104">
        <v>18684</v>
      </c>
      <c r="R5" s="104">
        <v>358</v>
      </c>
      <c r="S5" s="104"/>
    </row>
    <row r="6" s="1" customFormat="1" ht="21.5" customHeight="1" spans="1:19">
      <c r="A6" s="100">
        <v>2018</v>
      </c>
      <c r="B6" s="105"/>
      <c r="C6" s="106"/>
      <c r="D6" s="104">
        <v>160</v>
      </c>
      <c r="E6" s="104"/>
      <c r="F6" s="104"/>
      <c r="G6" s="104"/>
      <c r="H6" s="104"/>
      <c r="I6" s="104"/>
      <c r="J6" s="104"/>
      <c r="K6" s="104"/>
      <c r="L6" s="104"/>
      <c r="M6" s="104">
        <v>94</v>
      </c>
      <c r="N6" s="104"/>
      <c r="O6" s="104"/>
      <c r="P6" s="104"/>
      <c r="Q6" s="104"/>
      <c r="R6" s="104">
        <v>343</v>
      </c>
      <c r="S6" s="106"/>
    </row>
    <row r="7" s="97" customFormat="1" ht="21.5" customHeight="1" spans="1:19">
      <c r="A7" s="100">
        <v>2019</v>
      </c>
      <c r="B7" s="103"/>
      <c r="C7" s="104">
        <v>213.05</v>
      </c>
      <c r="D7" s="104">
        <v>160.53</v>
      </c>
      <c r="E7" s="104"/>
      <c r="F7" s="104"/>
      <c r="G7" s="104"/>
      <c r="H7" s="104">
        <v>7941.99</v>
      </c>
      <c r="I7" s="104"/>
      <c r="J7" s="104"/>
      <c r="K7" s="104"/>
      <c r="L7" s="104">
        <v>431.78</v>
      </c>
      <c r="M7" s="104">
        <v>76.07</v>
      </c>
      <c r="N7" s="104"/>
      <c r="O7" s="104"/>
      <c r="P7" s="104"/>
      <c r="Q7" s="104">
        <v>17094.85</v>
      </c>
      <c r="R7" s="104">
        <v>271.66</v>
      </c>
      <c r="S7" s="106"/>
    </row>
    <row r="8" s="97" customFormat="1" ht="21.5" customHeight="1" spans="1:19">
      <c r="A8" s="100">
        <v>2020</v>
      </c>
      <c r="B8" s="103"/>
      <c r="C8" s="104">
        <v>215.8261</v>
      </c>
      <c r="D8" s="104">
        <v>0</v>
      </c>
      <c r="E8" s="104"/>
      <c r="F8" s="104"/>
      <c r="G8" s="104"/>
      <c r="H8" s="104">
        <v>8046.9162</v>
      </c>
      <c r="I8" s="104">
        <v>0</v>
      </c>
      <c r="J8" s="104"/>
      <c r="K8" s="104"/>
      <c r="L8" s="104">
        <v>197.4624</v>
      </c>
      <c r="M8" s="104">
        <v>34.1383</v>
      </c>
      <c r="N8" s="104"/>
      <c r="O8" s="104"/>
      <c r="P8" s="104"/>
      <c r="Q8" s="104">
        <v>7782.2216</v>
      </c>
      <c r="R8" s="104">
        <v>120.9124</v>
      </c>
      <c r="S8" s="106"/>
    </row>
    <row r="9" ht="21.5" customHeight="1" spans="1:19">
      <c r="A9" s="100">
        <v>2021</v>
      </c>
      <c r="B9" s="103"/>
      <c r="C9" s="104">
        <v>256.2843</v>
      </c>
      <c r="D9" s="104">
        <v>0</v>
      </c>
      <c r="E9" s="104"/>
      <c r="F9" s="104"/>
      <c r="G9" s="104"/>
      <c r="H9" s="104">
        <v>12721.3961</v>
      </c>
      <c r="I9" s="104"/>
      <c r="J9" s="104"/>
      <c r="K9" s="104"/>
      <c r="L9" s="104">
        <v>145.6289</v>
      </c>
      <c r="M9" s="104">
        <v>26.8837</v>
      </c>
      <c r="N9" s="104"/>
      <c r="O9" s="104"/>
      <c r="P9" s="104"/>
      <c r="Q9" s="104">
        <v>8895.9408</v>
      </c>
      <c r="R9" s="104">
        <v>92.1773</v>
      </c>
      <c r="S9" s="106"/>
    </row>
    <row r="10" s="23" customFormat="1" ht="21.6" customHeight="1" spans="1:2">
      <c r="A10" s="37" t="s">
        <v>12</v>
      </c>
      <c r="B10" s="38"/>
    </row>
  </sheetData>
  <mergeCells count="8">
    <mergeCell ref="A1:S1"/>
    <mergeCell ref="B3:E3"/>
    <mergeCell ref="G3:J3"/>
    <mergeCell ref="K3:N3"/>
    <mergeCell ref="P3:S3"/>
    <mergeCell ref="A3:A4"/>
    <mergeCell ref="F3:F4"/>
    <mergeCell ref="O3:O4"/>
  </mergeCells>
  <pageMargins left="0.357638888888889" right="0.357638888888889" top="1" bottom="1" header="0.507638888888889" footer="0.507638888888889"/>
  <pageSetup paperSize="9" scale="85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showZeros="0" workbookViewId="0">
      <selection activeCell="K9" sqref="K9"/>
    </sheetView>
  </sheetViews>
  <sheetFormatPr defaultColWidth="9" defaultRowHeight="14.25" outlineLevelCol="7"/>
  <cols>
    <col min="1" max="1" width="8.63333333333333" style="23" customWidth="1"/>
    <col min="2" max="2" width="11.1333333333333" style="23" customWidth="1"/>
    <col min="3" max="3" width="12.6333333333333" style="23" customWidth="1"/>
    <col min="4" max="4" width="10.5" style="23" customWidth="1"/>
    <col min="5" max="5" width="12.3833333333333" style="23" customWidth="1"/>
    <col min="6" max="9" width="9" style="23" customWidth="1"/>
    <col min="10" max="16384" width="9" style="23"/>
  </cols>
  <sheetData>
    <row r="1" ht="18.95" customHeight="1" spans="1:8">
      <c r="A1" s="25" t="s">
        <v>13</v>
      </c>
      <c r="B1" s="25"/>
      <c r="C1" s="25"/>
      <c r="D1" s="25"/>
      <c r="E1" s="25"/>
      <c r="F1" s="25"/>
      <c r="G1" s="25"/>
      <c r="H1" s="25"/>
    </row>
    <row r="2" ht="5.1" customHeight="1" spans="1:8">
      <c r="A2" s="76"/>
      <c r="B2" s="76"/>
      <c r="C2" s="76"/>
      <c r="D2" s="76"/>
      <c r="E2" s="76"/>
      <c r="F2" s="76"/>
      <c r="G2" s="76"/>
      <c r="H2" s="77"/>
    </row>
    <row r="3" ht="13.5" customHeight="1" spans="1:8">
      <c r="A3" s="78"/>
      <c r="B3" s="79"/>
      <c r="C3" s="80"/>
      <c r="D3" s="79"/>
      <c r="E3" s="79"/>
      <c r="F3" s="81"/>
      <c r="G3" s="81"/>
      <c r="H3" s="82" t="s">
        <v>14</v>
      </c>
    </row>
    <row r="4" s="21" customFormat="1" ht="15.75" customHeight="1" spans="1:8">
      <c r="A4" s="83" t="s">
        <v>15</v>
      </c>
      <c r="B4" s="84" t="s">
        <v>16</v>
      </c>
      <c r="C4" s="84" t="s">
        <v>17</v>
      </c>
      <c r="D4" s="84" t="s">
        <v>18</v>
      </c>
      <c r="E4" s="83" t="s">
        <v>19</v>
      </c>
      <c r="F4" s="85"/>
      <c r="G4" s="85" t="s">
        <v>20</v>
      </c>
      <c r="H4" s="85" t="s">
        <v>21</v>
      </c>
    </row>
    <row r="5" s="21" customFormat="1" ht="15.75" customHeight="1" spans="1:8">
      <c r="A5" s="85"/>
      <c r="B5" s="83"/>
      <c r="C5" s="83"/>
      <c r="D5" s="83"/>
      <c r="E5" s="83" t="s">
        <v>22</v>
      </c>
      <c r="F5" s="83" t="s">
        <v>23</v>
      </c>
      <c r="G5" s="85"/>
      <c r="H5" s="85"/>
    </row>
    <row r="6" ht="21.6" customHeight="1" spans="1:8">
      <c r="A6" s="86">
        <v>2011</v>
      </c>
      <c r="B6" s="87">
        <v>1372.914</v>
      </c>
      <c r="C6" s="88"/>
      <c r="D6" s="88"/>
      <c r="E6" s="88"/>
      <c r="F6" s="88"/>
      <c r="G6" s="88"/>
      <c r="H6" s="88"/>
    </row>
    <row r="7" ht="21.6" customHeight="1" spans="1:8">
      <c r="A7" s="89">
        <v>2012</v>
      </c>
      <c r="B7" s="90">
        <v>1382.315</v>
      </c>
      <c r="C7" s="91"/>
      <c r="D7" s="91"/>
      <c r="E7" s="91"/>
      <c r="F7" s="91"/>
      <c r="G7" s="91"/>
      <c r="H7" s="91"/>
    </row>
    <row r="8" ht="21.6" customHeight="1" spans="1:8">
      <c r="A8" s="89">
        <v>2013</v>
      </c>
      <c r="B8" s="90">
        <v>1408.567</v>
      </c>
      <c r="C8" s="91"/>
      <c r="D8" s="91"/>
      <c r="E8" s="91"/>
      <c r="F8" s="91"/>
      <c r="G8" s="91"/>
      <c r="H8" s="91"/>
    </row>
    <row r="9" ht="21.6" customHeight="1" spans="1:8">
      <c r="A9" s="89">
        <v>2014</v>
      </c>
      <c r="B9" s="90">
        <v>1496.846</v>
      </c>
      <c r="C9" s="91"/>
      <c r="D9" s="91"/>
      <c r="E9" s="91"/>
      <c r="F9" s="91"/>
      <c r="G9" s="91"/>
      <c r="H9" s="91"/>
    </row>
    <row r="10" ht="21.6" customHeight="1" spans="1:8">
      <c r="A10" s="89">
        <v>2015</v>
      </c>
      <c r="B10" s="90">
        <v>1578.182</v>
      </c>
      <c r="C10" s="91"/>
      <c r="D10" s="91"/>
      <c r="E10" s="91"/>
      <c r="F10" s="91"/>
      <c r="G10" s="91"/>
      <c r="H10" s="91"/>
    </row>
    <row r="11" ht="21.6" customHeight="1" spans="1:8">
      <c r="A11" s="92">
        <v>2016</v>
      </c>
      <c r="B11" s="90">
        <v>1695.045</v>
      </c>
      <c r="C11" s="91"/>
      <c r="D11" s="91"/>
      <c r="E11" s="91"/>
      <c r="F11" s="91"/>
      <c r="G11" s="91"/>
      <c r="H11" s="91"/>
    </row>
    <row r="12" ht="21.6" customHeight="1" spans="1:8">
      <c r="A12" s="92">
        <v>2017</v>
      </c>
      <c r="B12" s="90">
        <v>1784</v>
      </c>
      <c r="C12" s="91"/>
      <c r="D12" s="91"/>
      <c r="E12" s="91"/>
      <c r="F12" s="91"/>
      <c r="G12" s="91"/>
      <c r="H12" s="91"/>
    </row>
    <row r="13" ht="21.6" customHeight="1" spans="1:8">
      <c r="A13" s="92">
        <v>2018</v>
      </c>
      <c r="B13" s="90">
        <v>2640</v>
      </c>
      <c r="C13" s="91"/>
      <c r="D13" s="91"/>
      <c r="E13" s="91"/>
      <c r="F13" s="91"/>
      <c r="G13" s="93">
        <v>196.5</v>
      </c>
      <c r="H13" s="93">
        <v>582.135</v>
      </c>
    </row>
    <row r="14" ht="21.6" customHeight="1" spans="1:8">
      <c r="A14" s="89" t="s">
        <v>24</v>
      </c>
      <c r="B14" s="91">
        <v>2807</v>
      </c>
      <c r="C14" s="91"/>
      <c r="D14" s="91"/>
      <c r="E14" s="91"/>
      <c r="F14" s="91"/>
      <c r="G14" s="93">
        <v>190.5</v>
      </c>
      <c r="H14" s="93">
        <v>574.626</v>
      </c>
    </row>
    <row r="15" ht="21.6" customHeight="1" spans="1:8">
      <c r="A15" s="89" t="s">
        <v>25</v>
      </c>
      <c r="B15" s="91">
        <v>2852.11</v>
      </c>
      <c r="C15" s="91"/>
      <c r="D15" s="91"/>
      <c r="E15" s="91"/>
      <c r="F15" s="91"/>
      <c r="G15" s="93">
        <v>173.235</v>
      </c>
      <c r="H15" s="93">
        <v>574.626</v>
      </c>
    </row>
    <row r="16" ht="21.6" customHeight="1" spans="1:8">
      <c r="A16" s="89" t="s">
        <v>26</v>
      </c>
      <c r="B16" s="91">
        <v>2989.926</v>
      </c>
      <c r="C16" s="91"/>
      <c r="D16" s="91"/>
      <c r="E16" s="91"/>
      <c r="F16" s="91"/>
      <c r="G16" s="93">
        <v>190.568</v>
      </c>
      <c r="H16" s="93">
        <v>574.704</v>
      </c>
    </row>
    <row r="17" s="44" customFormat="1" customHeight="1" spans="1:8">
      <c r="A17" s="73" t="s">
        <v>27</v>
      </c>
      <c r="B17" s="74"/>
      <c r="C17" s="74"/>
      <c r="D17" s="74"/>
      <c r="E17" s="74"/>
      <c r="F17" s="74"/>
      <c r="G17" s="74"/>
      <c r="H17" s="74"/>
    </row>
    <row r="18" s="75" customFormat="1" customHeight="1" spans="1:8">
      <c r="A18" s="94" t="s">
        <v>28</v>
      </c>
      <c r="B18" s="94"/>
      <c r="C18" s="94"/>
      <c r="D18" s="94"/>
      <c r="E18" s="94"/>
      <c r="F18" s="94"/>
      <c r="G18" s="94"/>
      <c r="H18" s="94"/>
    </row>
    <row r="19" customHeight="1" spans="1:7">
      <c r="A19" s="95"/>
      <c r="B19" s="95"/>
      <c r="C19" s="95"/>
      <c r="D19" s="95"/>
      <c r="E19" s="95"/>
      <c r="F19" s="95"/>
      <c r="G19" s="95"/>
    </row>
    <row r="20" ht="21.6" customHeight="1" spans="1:7">
      <c r="A20" s="95"/>
      <c r="B20" s="95"/>
      <c r="C20" s="95"/>
      <c r="D20" s="95"/>
      <c r="E20" s="95"/>
      <c r="F20" s="95"/>
      <c r="G20" s="95"/>
    </row>
    <row r="21" ht="13.5" spans="1:7">
      <c r="A21" s="95"/>
      <c r="B21" s="95"/>
      <c r="C21" s="95"/>
      <c r="D21" s="95"/>
      <c r="E21" s="95"/>
      <c r="F21" s="95"/>
      <c r="G21" s="95"/>
    </row>
    <row r="22" ht="13.5" spans="1:7">
      <c r="A22" s="95"/>
      <c r="B22" s="95"/>
      <c r="C22" s="95"/>
      <c r="D22" s="95"/>
      <c r="E22" s="95"/>
      <c r="F22" s="95"/>
      <c r="G22" s="95"/>
    </row>
    <row r="23" ht="13.5" spans="1:7">
      <c r="A23" s="95"/>
      <c r="B23" s="95"/>
      <c r="C23" s="95"/>
      <c r="D23" s="95"/>
      <c r="E23" s="95"/>
      <c r="F23" s="95"/>
      <c r="G23" s="95"/>
    </row>
    <row r="24" ht="13.5" spans="1:7">
      <c r="A24" s="95"/>
      <c r="B24" s="95"/>
      <c r="C24" s="95"/>
      <c r="D24" s="95"/>
      <c r="E24" s="95"/>
      <c r="F24" s="95"/>
      <c r="G24" s="95"/>
    </row>
    <row r="25" ht="13.5" spans="1:7">
      <c r="A25" s="95"/>
      <c r="B25" s="95"/>
      <c r="C25" s="95"/>
      <c r="D25" s="95"/>
      <c r="E25" s="95"/>
      <c r="F25" s="95"/>
      <c r="G25" s="95"/>
    </row>
    <row r="26" ht="13.5" spans="1:7">
      <c r="A26" s="95"/>
      <c r="B26" s="95"/>
      <c r="C26" s="95"/>
      <c r="D26" s="95"/>
      <c r="E26" s="95"/>
      <c r="F26" s="95"/>
      <c r="G26" s="95"/>
    </row>
    <row r="27" ht="13.5" spans="1:7">
      <c r="A27" s="95"/>
      <c r="B27" s="95"/>
      <c r="C27" s="95"/>
      <c r="D27" s="95"/>
      <c r="E27" s="95"/>
      <c r="F27" s="95"/>
      <c r="G27" s="95"/>
    </row>
    <row r="28" ht="13.5" spans="1:7">
      <c r="A28" s="95"/>
      <c r="B28" s="95"/>
      <c r="C28" s="95"/>
      <c r="D28" s="95"/>
      <c r="E28" s="95"/>
      <c r="F28" s="95"/>
      <c r="G28" s="95"/>
    </row>
    <row r="29" ht="13.5" spans="1:7">
      <c r="A29" s="95"/>
      <c r="B29" s="95"/>
      <c r="C29" s="95"/>
      <c r="D29" s="95"/>
      <c r="E29" s="95"/>
      <c r="F29" s="95"/>
      <c r="G29" s="95"/>
    </row>
  </sheetData>
  <mergeCells count="7">
    <mergeCell ref="A1:H1"/>
    <mergeCell ref="A4:A5"/>
    <mergeCell ref="B4:B5"/>
    <mergeCell ref="C4:C5"/>
    <mergeCell ref="D4:D5"/>
    <mergeCell ref="G4:G5"/>
    <mergeCell ref="H4:H5"/>
  </mergeCells>
  <pageMargins left="0.75" right="0.709027777777778" top="0.829861111111111" bottom="0.829861111111111" header="0" footer="0"/>
  <pageSetup paperSize="9" pageOrder="overThenDown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9"/>
  <sheetViews>
    <sheetView showZeros="0" tabSelected="1" workbookViewId="0">
      <pane ySplit="6" topLeftCell="A7" activePane="bottomLeft" state="frozen"/>
      <selection/>
      <selection pane="bottomLeft" activeCell="K18" sqref="K18"/>
    </sheetView>
  </sheetViews>
  <sheetFormatPr defaultColWidth="9" defaultRowHeight="15.75" outlineLevelCol="7"/>
  <cols>
    <col min="1" max="1" width="25.3833333333333" style="41" customWidth="1"/>
    <col min="2" max="2" width="8.25" style="43" customWidth="1"/>
    <col min="3" max="3" width="9.5" style="43" customWidth="1"/>
    <col min="4" max="4" width="9.38333333333333" style="43" customWidth="1"/>
    <col min="5" max="7" width="9.5" style="43" customWidth="1"/>
    <col min="8" max="8" width="6.13333333333333" style="43" customWidth="1"/>
    <col min="9" max="9" width="8.5" style="43" customWidth="1"/>
    <col min="10" max="11" width="9" style="43"/>
    <col min="12" max="12" width="8.75" style="43" customWidth="1"/>
    <col min="13" max="16384" width="9" style="43"/>
  </cols>
  <sheetData>
    <row r="1" ht="18.95" customHeight="1" spans="1:7">
      <c r="A1" s="45" t="s">
        <v>29</v>
      </c>
      <c r="B1" s="46"/>
      <c r="C1" s="46"/>
      <c r="D1" s="46"/>
      <c r="E1" s="46"/>
      <c r="F1" s="46"/>
      <c r="G1" s="46"/>
    </row>
    <row r="2" ht="15.4" customHeight="1" spans="1:7">
      <c r="A2" s="47"/>
      <c r="B2" s="48"/>
      <c r="C2" s="48"/>
      <c r="D2" s="48"/>
      <c r="E2" s="48"/>
      <c r="F2" s="48"/>
      <c r="G2" s="48"/>
    </row>
    <row r="3" s="1" customFormat="1" ht="15.4" customHeight="1" spans="1:7">
      <c r="A3" s="49" t="s">
        <v>30</v>
      </c>
      <c r="B3" s="49" t="s">
        <v>31</v>
      </c>
      <c r="C3" s="49"/>
      <c r="D3" s="50"/>
      <c r="E3" s="50"/>
      <c r="F3" s="49"/>
      <c r="G3" s="50"/>
    </row>
    <row r="4" s="41" customFormat="1" ht="15.4" customHeight="1" spans="1:8">
      <c r="A4" s="49"/>
      <c r="B4" s="49"/>
      <c r="C4" s="49" t="s">
        <v>32</v>
      </c>
      <c r="D4" s="50"/>
      <c r="E4" s="50"/>
      <c r="F4" s="49" t="s">
        <v>33</v>
      </c>
      <c r="G4" s="49" t="s">
        <v>34</v>
      </c>
      <c r="H4" s="51"/>
    </row>
    <row r="5" s="41" customFormat="1" ht="15.4" customHeight="1" spans="1:8">
      <c r="A5" s="49"/>
      <c r="B5" s="49"/>
      <c r="C5" s="49" t="s">
        <v>35</v>
      </c>
      <c r="D5" s="50"/>
      <c r="E5" s="50"/>
      <c r="F5" s="49"/>
      <c r="G5" s="49"/>
      <c r="H5" s="51"/>
    </row>
    <row r="6" s="41" customFormat="1" ht="15.4" customHeight="1" spans="1:8">
      <c r="A6" s="49"/>
      <c r="B6" s="49"/>
      <c r="C6" s="49"/>
      <c r="D6" s="49" t="s">
        <v>36</v>
      </c>
      <c r="E6" s="49" t="s">
        <v>37</v>
      </c>
      <c r="F6" s="50"/>
      <c r="G6" s="50"/>
      <c r="H6" s="51"/>
    </row>
    <row r="7" s="42" customFormat="1" ht="21.6" customHeight="1" spans="1:7">
      <c r="A7" s="52" t="s">
        <v>38</v>
      </c>
      <c r="B7" s="53">
        <f>C7+F7+G7</f>
        <v>917.21</v>
      </c>
      <c r="C7" s="53">
        <f>D7+E7</f>
        <v>151.938</v>
      </c>
      <c r="D7" s="54">
        <f>D8</f>
        <v>50.26</v>
      </c>
      <c r="E7" s="54">
        <f>E8</f>
        <v>101.678</v>
      </c>
      <c r="F7" s="55">
        <v>191.206</v>
      </c>
      <c r="G7" s="55">
        <v>574.066</v>
      </c>
    </row>
    <row r="8" ht="21.6" customHeight="1" spans="1:7">
      <c r="A8" s="56" t="s">
        <v>39</v>
      </c>
      <c r="B8" s="57">
        <f t="shared" ref="B8:B25" si="0">C8+F8+G8</f>
        <v>917.21</v>
      </c>
      <c r="C8" s="57">
        <f t="shared" ref="C8:C13" si="1">D8+E8</f>
        <v>151.938</v>
      </c>
      <c r="D8" s="58">
        <v>50.26</v>
      </c>
      <c r="E8" s="58">
        <v>101.678</v>
      </c>
      <c r="F8" s="59">
        <v>191.206</v>
      </c>
      <c r="G8" s="59">
        <v>574.066</v>
      </c>
    </row>
    <row r="9" s="43" customFormat="1" ht="21.6" customHeight="1" spans="1:7">
      <c r="A9" s="60" t="s">
        <v>40</v>
      </c>
      <c r="B9" s="53">
        <f t="shared" si="0"/>
        <v>151.938</v>
      </c>
      <c r="C9" s="53">
        <f t="shared" si="1"/>
        <v>151.938</v>
      </c>
      <c r="D9" s="61">
        <f>D10+D11+D12+D13+D14</f>
        <v>50.26</v>
      </c>
      <c r="E9" s="61">
        <f>E10+E11+E12+E13+E14</f>
        <v>101.678</v>
      </c>
      <c r="F9" s="53"/>
      <c r="G9" s="53"/>
    </row>
    <row r="10" ht="41" customHeight="1" spans="1:7">
      <c r="A10" s="56" t="s">
        <v>41</v>
      </c>
      <c r="B10" s="57">
        <f t="shared" si="0"/>
        <v>0</v>
      </c>
      <c r="C10" s="57">
        <f t="shared" si="1"/>
        <v>0</v>
      </c>
      <c r="D10" s="62"/>
      <c r="E10" s="63"/>
      <c r="F10" s="64"/>
      <c r="G10" s="64"/>
    </row>
    <row r="11" ht="21.6" customHeight="1" spans="1:7">
      <c r="A11" s="56" t="s">
        <v>42</v>
      </c>
      <c r="B11" s="57">
        <f t="shared" si="0"/>
        <v>10.886</v>
      </c>
      <c r="C11" s="57">
        <f t="shared" si="1"/>
        <v>7.942</v>
      </c>
      <c r="D11" s="63"/>
      <c r="E11" s="58">
        <v>7.942</v>
      </c>
      <c r="F11" s="59">
        <v>1.42</v>
      </c>
      <c r="G11" s="59">
        <v>1.524</v>
      </c>
    </row>
    <row r="12" ht="21.6" customHeight="1" spans="1:7">
      <c r="A12" s="56" t="s">
        <v>43</v>
      </c>
      <c r="B12" s="57">
        <f t="shared" si="0"/>
        <v>111.75</v>
      </c>
      <c r="C12" s="57">
        <f t="shared" si="1"/>
        <v>103.823</v>
      </c>
      <c r="D12" s="58">
        <v>50.26</v>
      </c>
      <c r="E12" s="58">
        <v>53.563</v>
      </c>
      <c r="F12" s="59">
        <v>1.21</v>
      </c>
      <c r="G12" s="59">
        <v>6.717</v>
      </c>
    </row>
    <row r="13" ht="21.6" customHeight="1" spans="1:7">
      <c r="A13" s="56" t="s">
        <v>44</v>
      </c>
      <c r="B13" s="57">
        <f t="shared" si="0"/>
        <v>205.006</v>
      </c>
      <c r="C13" s="57">
        <f t="shared" si="1"/>
        <v>40.173</v>
      </c>
      <c r="D13" s="58"/>
      <c r="E13" s="63">
        <v>40.173</v>
      </c>
      <c r="F13" s="64">
        <v>155.051</v>
      </c>
      <c r="G13" s="64">
        <v>9.782</v>
      </c>
    </row>
    <row r="14" ht="21.6" customHeight="1" spans="1:7">
      <c r="A14" s="56" t="s">
        <v>45</v>
      </c>
      <c r="B14" s="57">
        <f t="shared" si="0"/>
        <v>588.93</v>
      </c>
      <c r="C14" s="57">
        <f t="shared" ref="C14:C25" si="2">D14+E14</f>
        <v>0</v>
      </c>
      <c r="D14" s="63"/>
      <c r="E14" s="63"/>
      <c r="F14" s="64">
        <v>32.887</v>
      </c>
      <c r="G14" s="64">
        <v>556.043</v>
      </c>
    </row>
    <row r="15" s="42" customFormat="1" ht="21.6" customHeight="1" spans="1:7">
      <c r="A15" s="52" t="s">
        <v>46</v>
      </c>
      <c r="B15" s="53">
        <f t="shared" si="0"/>
        <v>0.638</v>
      </c>
      <c r="C15" s="57">
        <f t="shared" si="2"/>
        <v>0</v>
      </c>
      <c r="D15" s="65"/>
      <c r="E15" s="65"/>
      <c r="F15" s="66">
        <v>0.638</v>
      </c>
      <c r="G15" s="66"/>
    </row>
    <row r="16" s="43" customFormat="1" ht="21.6" customHeight="1" spans="1:7">
      <c r="A16" s="60" t="s">
        <v>47</v>
      </c>
      <c r="B16" s="53">
        <f t="shared" si="0"/>
        <v>915.117</v>
      </c>
      <c r="C16" s="57">
        <f t="shared" si="2"/>
        <v>151.938</v>
      </c>
      <c r="D16" s="65">
        <f>D17</f>
        <v>50.26</v>
      </c>
      <c r="E16" s="65">
        <f>E17</f>
        <v>101.678</v>
      </c>
      <c r="F16" s="66">
        <v>190.207</v>
      </c>
      <c r="G16" s="66">
        <v>572.972</v>
      </c>
    </row>
    <row r="17" ht="21.6" customHeight="1" spans="1:7">
      <c r="A17" s="56" t="s">
        <v>48</v>
      </c>
      <c r="B17" s="57">
        <f t="shared" si="0"/>
        <v>915.117</v>
      </c>
      <c r="C17" s="57">
        <f t="shared" si="2"/>
        <v>151.938</v>
      </c>
      <c r="D17" s="63">
        <v>50.26</v>
      </c>
      <c r="E17" s="67">
        <v>101.678</v>
      </c>
      <c r="F17" s="68">
        <v>190.207</v>
      </c>
      <c r="G17" s="68">
        <v>572.972</v>
      </c>
    </row>
    <row r="18" ht="21.6" customHeight="1" spans="1:7">
      <c r="A18" s="56" t="s">
        <v>49</v>
      </c>
      <c r="B18" s="57">
        <f t="shared" si="0"/>
        <v>0</v>
      </c>
      <c r="C18" s="57">
        <f t="shared" si="2"/>
        <v>0</v>
      </c>
      <c r="D18" s="69"/>
      <c r="E18" s="69"/>
      <c r="F18" s="70">
        <v>0</v>
      </c>
      <c r="G18" s="70"/>
    </row>
    <row r="19" s="43" customFormat="1" ht="21.6" customHeight="1" spans="1:7">
      <c r="A19" s="71" t="s">
        <v>50</v>
      </c>
      <c r="B19" s="57">
        <f t="shared" si="0"/>
        <v>2.093</v>
      </c>
      <c r="C19" s="57">
        <f t="shared" si="2"/>
        <v>0</v>
      </c>
      <c r="D19" s="72"/>
      <c r="E19" s="67"/>
      <c r="F19" s="68">
        <v>0.361</v>
      </c>
      <c r="G19" s="68">
        <v>1.732</v>
      </c>
    </row>
    <row r="20" s="43" customFormat="1" ht="21.6" customHeight="1" spans="1:7">
      <c r="A20" s="71" t="s">
        <v>51</v>
      </c>
      <c r="B20" s="57">
        <f t="shared" si="0"/>
        <v>909.53</v>
      </c>
      <c r="C20" s="57">
        <f t="shared" si="2"/>
        <v>146.573</v>
      </c>
      <c r="D20" s="72">
        <v>49.013</v>
      </c>
      <c r="E20" s="67">
        <v>97.56</v>
      </c>
      <c r="F20" s="68">
        <v>188.253</v>
      </c>
      <c r="G20" s="68">
        <v>574.704</v>
      </c>
    </row>
    <row r="21" s="43" customFormat="1" ht="21.6" customHeight="1" spans="1:7">
      <c r="A21" s="71" t="s">
        <v>52</v>
      </c>
      <c r="B21" s="57">
        <f t="shared" si="0"/>
        <v>917.21</v>
      </c>
      <c r="C21" s="57">
        <f t="shared" si="2"/>
        <v>151.938</v>
      </c>
      <c r="D21" s="72">
        <v>50.26</v>
      </c>
      <c r="E21" s="67">
        <v>101.678</v>
      </c>
      <c r="F21" s="68">
        <v>190.568</v>
      </c>
      <c r="G21" s="68">
        <v>574.704</v>
      </c>
    </row>
    <row r="22" s="43" customFormat="1" ht="21.6" customHeight="1" spans="1:7">
      <c r="A22" s="71" t="s">
        <v>53</v>
      </c>
      <c r="B22" s="57">
        <f t="shared" si="0"/>
        <v>205</v>
      </c>
      <c r="C22" s="57">
        <f t="shared" si="2"/>
        <v>43</v>
      </c>
      <c r="D22" s="72">
        <v>6</v>
      </c>
      <c r="E22" s="67">
        <v>37</v>
      </c>
      <c r="F22" s="68">
        <v>46</v>
      </c>
      <c r="G22" s="68">
        <v>116</v>
      </c>
    </row>
    <row r="23" ht="21.6" customHeight="1" spans="1:7">
      <c r="A23" s="71" t="s">
        <v>54</v>
      </c>
      <c r="B23" s="57">
        <f t="shared" si="0"/>
        <v>205</v>
      </c>
      <c r="C23" s="57">
        <f t="shared" si="2"/>
        <v>43</v>
      </c>
      <c r="D23" s="72">
        <v>6</v>
      </c>
      <c r="E23" s="67">
        <v>37</v>
      </c>
      <c r="F23" s="68">
        <v>46</v>
      </c>
      <c r="G23" s="68">
        <v>116</v>
      </c>
    </row>
    <row r="24" s="43" customFormat="1" ht="21.6" customHeight="1" spans="1:7">
      <c r="A24" s="71" t="s">
        <v>55</v>
      </c>
      <c r="B24" s="57">
        <f t="shared" si="0"/>
        <v>10617.38</v>
      </c>
      <c r="C24" s="57">
        <f t="shared" si="2"/>
        <v>5147.65</v>
      </c>
      <c r="D24" s="72">
        <v>771.27</v>
      </c>
      <c r="E24" s="67">
        <v>4376.38</v>
      </c>
      <c r="F24" s="68">
        <v>1554.68</v>
      </c>
      <c r="G24" s="68">
        <v>3915.05</v>
      </c>
    </row>
    <row r="25" ht="21.6" customHeight="1" spans="1:7">
      <c r="A25" s="71" t="s">
        <v>54</v>
      </c>
      <c r="B25" s="57">
        <f t="shared" si="0"/>
        <v>10617.38</v>
      </c>
      <c r="C25" s="57">
        <f t="shared" si="2"/>
        <v>5147.65</v>
      </c>
      <c r="D25" s="72">
        <v>771.27</v>
      </c>
      <c r="E25" s="67">
        <v>4376.38</v>
      </c>
      <c r="F25" s="68">
        <v>1554.68</v>
      </c>
      <c r="G25" s="68">
        <v>3915.05</v>
      </c>
    </row>
    <row r="26" s="44" customFormat="1" ht="14.25" customHeight="1" spans="1:8">
      <c r="A26" s="73" t="s">
        <v>56</v>
      </c>
      <c r="B26" s="74"/>
      <c r="C26" s="74"/>
      <c r="D26" s="74"/>
      <c r="E26" s="74"/>
      <c r="F26" s="74"/>
      <c r="G26" s="74"/>
      <c r="H26" s="74"/>
    </row>
    <row r="27" ht="32.1" customHeight="1" spans="1:1">
      <c r="A27" s="43"/>
    </row>
    <row r="28" ht="14.25" spans="1:1">
      <c r="A28" s="43"/>
    </row>
    <row r="29" ht="14.25" spans="1:1">
      <c r="A29" s="43"/>
    </row>
    <row r="30" ht="14.25" spans="1:1">
      <c r="A30" s="43"/>
    </row>
    <row r="31" ht="14.25" spans="1:1">
      <c r="A31" s="43"/>
    </row>
    <row r="32" ht="14.25" spans="1:1">
      <c r="A32" s="43"/>
    </row>
    <row r="33" ht="14.25" spans="1:1">
      <c r="A33" s="43"/>
    </row>
    <row r="34" ht="14.25" spans="1:1">
      <c r="A34" s="43"/>
    </row>
    <row r="35" ht="14.25" spans="1:1">
      <c r="A35" s="43"/>
    </row>
    <row r="36" ht="14.25" spans="1:1">
      <c r="A36" s="43"/>
    </row>
    <row r="37" ht="14.25" spans="1:1">
      <c r="A37" s="43"/>
    </row>
    <row r="38" ht="14.25" spans="1:1">
      <c r="A38" s="43"/>
    </row>
    <row r="39" ht="14.25" spans="1:1">
      <c r="A39" s="43"/>
    </row>
    <row r="40" ht="14.25" spans="1:1">
      <c r="A40" s="43"/>
    </row>
    <row r="41" ht="14.25" spans="1:1">
      <c r="A41" s="43"/>
    </row>
    <row r="42" ht="14.25" spans="1:1">
      <c r="A42" s="43"/>
    </row>
    <row r="43" ht="14.25" spans="1:1">
      <c r="A43" s="43"/>
    </row>
    <row r="44" ht="14.25" spans="1:1">
      <c r="A44" s="43"/>
    </row>
    <row r="45" ht="14.25" spans="1:1">
      <c r="A45" s="43"/>
    </row>
    <row r="46" ht="14.25" spans="1:1">
      <c r="A46" s="43"/>
    </row>
    <row r="47" ht="14.25" spans="1:1">
      <c r="A47" s="43"/>
    </row>
    <row r="48" ht="14.25" spans="1:1">
      <c r="A48" s="43"/>
    </row>
    <row r="49" ht="14.25" spans="1:1">
      <c r="A49" s="43"/>
    </row>
    <row r="50" ht="14.25" spans="1:1">
      <c r="A50" s="43"/>
    </row>
    <row r="51" ht="14.25" spans="1:1">
      <c r="A51" s="43"/>
    </row>
    <row r="52" ht="14.25" spans="1:1">
      <c r="A52" s="43"/>
    </row>
    <row r="53" ht="14.25" spans="1:1">
      <c r="A53" s="43"/>
    </row>
    <row r="54" ht="14.25" spans="1:1">
      <c r="A54" s="43"/>
    </row>
    <row r="55" ht="14.25" spans="1:1">
      <c r="A55" s="43"/>
    </row>
    <row r="56" ht="14.25" spans="1:1">
      <c r="A56" s="43"/>
    </row>
    <row r="57" ht="14.25" spans="1:1">
      <c r="A57" s="43"/>
    </row>
    <row r="58" ht="14.25" spans="1:1">
      <c r="A58" s="43"/>
    </row>
    <row r="59" ht="14.25" spans="1:1">
      <c r="A59" s="43"/>
    </row>
  </sheetData>
  <mergeCells count="10">
    <mergeCell ref="A1:G1"/>
    <mergeCell ref="A2:G2"/>
    <mergeCell ref="C3:E3"/>
    <mergeCell ref="F3:G3"/>
    <mergeCell ref="C4:E4"/>
    <mergeCell ref="A3:A6"/>
    <mergeCell ref="B3:B6"/>
    <mergeCell ref="C5:C6"/>
    <mergeCell ref="F4:F6"/>
    <mergeCell ref="G4:G6"/>
  </mergeCells>
  <pageMargins left="0.75" right="0.709027777777778" top="0.829861111111111" bottom="0.829861111111111" header="0" footer="0"/>
  <pageSetup paperSize="9" pageOrder="overThenDown" orientation="portrait" horizontalDpi="600" vertic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"/>
  <sheetViews>
    <sheetView showZeros="0" workbookViewId="0">
      <selection activeCell="F15" sqref="F15"/>
    </sheetView>
  </sheetViews>
  <sheetFormatPr defaultColWidth="9" defaultRowHeight="14.25" outlineLevelCol="1"/>
  <cols>
    <col min="1" max="1" width="23.775" style="23" customWidth="1"/>
    <col min="2" max="2" width="23.4416666666667" style="24" customWidth="1"/>
    <col min="3" max="247" width="9" style="23" customWidth="1"/>
    <col min="248" max="16384" width="9" style="23"/>
  </cols>
  <sheetData>
    <row r="1" ht="18.95" customHeight="1" spans="1:2">
      <c r="A1" s="25" t="s">
        <v>57</v>
      </c>
      <c r="B1" s="25"/>
    </row>
    <row r="2" ht="17.45" customHeight="1" spans="1:2">
      <c r="A2" s="26"/>
      <c r="B2" s="27"/>
    </row>
    <row r="3" s="21" customFormat="1" ht="20.85" customHeight="1" spans="1:2">
      <c r="A3" s="28" t="s">
        <v>30</v>
      </c>
      <c r="B3" s="28">
        <v>2021</v>
      </c>
    </row>
    <row r="4" s="21" customFormat="1" ht="3.75" customHeight="1" spans="1:2">
      <c r="A4" s="29"/>
      <c r="B4" s="30"/>
    </row>
    <row r="5" ht="21.6" customHeight="1" spans="1:2">
      <c r="A5" s="31" t="s">
        <v>58</v>
      </c>
      <c r="B5" s="30"/>
    </row>
    <row r="6" ht="21.6" customHeight="1" spans="1:2">
      <c r="A6" s="32" t="s">
        <v>59</v>
      </c>
      <c r="B6" s="30">
        <v>543</v>
      </c>
    </row>
    <row r="7" ht="21.6" customHeight="1" spans="1:2">
      <c r="A7" s="33" t="s">
        <v>60</v>
      </c>
      <c r="B7" s="30">
        <v>12521</v>
      </c>
    </row>
    <row r="8" ht="21.6" customHeight="1" spans="1:2">
      <c r="A8" s="34" t="s">
        <v>61</v>
      </c>
      <c r="B8" s="30">
        <v>265</v>
      </c>
    </row>
    <row r="9" ht="21.6" customHeight="1" spans="1:2">
      <c r="A9" s="33" t="s">
        <v>62</v>
      </c>
      <c r="B9" s="30">
        <v>11035</v>
      </c>
    </row>
    <row r="10" ht="21.6" customHeight="1" spans="1:2">
      <c r="A10" s="35" t="s">
        <v>63</v>
      </c>
      <c r="B10" s="30">
        <v>1708</v>
      </c>
    </row>
    <row r="11" ht="21.6" customHeight="1" spans="1:2">
      <c r="A11" s="33" t="s">
        <v>64</v>
      </c>
      <c r="B11" s="30">
        <v>13775</v>
      </c>
    </row>
    <row r="12" ht="21.6" customHeight="1" spans="1:2">
      <c r="A12" s="34" t="s">
        <v>61</v>
      </c>
      <c r="B12" s="30"/>
    </row>
    <row r="13" ht="21.6" customHeight="1" spans="1:2">
      <c r="A13" s="33" t="s">
        <v>64</v>
      </c>
      <c r="B13" s="30"/>
    </row>
    <row r="14" ht="21.6" customHeight="1" spans="1:2">
      <c r="A14" s="35" t="s">
        <v>65</v>
      </c>
      <c r="B14" s="30"/>
    </row>
    <row r="15" ht="21.6" customHeight="1" spans="1:2">
      <c r="A15" s="35" t="s">
        <v>66</v>
      </c>
      <c r="B15" s="30"/>
    </row>
    <row r="16" ht="21.6" customHeight="1" spans="1:2">
      <c r="A16" s="31" t="s">
        <v>67</v>
      </c>
      <c r="B16" s="30"/>
    </row>
    <row r="17" ht="21.6" customHeight="1" spans="1:2">
      <c r="A17" s="31" t="s">
        <v>68</v>
      </c>
      <c r="B17" s="30">
        <v>84</v>
      </c>
    </row>
    <row r="18" ht="21.6" customHeight="1" spans="1:2">
      <c r="A18" s="31" t="s">
        <v>69</v>
      </c>
      <c r="B18" s="30"/>
    </row>
    <row r="19" ht="21.6" customHeight="1" spans="1:2">
      <c r="A19" s="36"/>
      <c r="B19" s="30"/>
    </row>
    <row r="20" ht="21.6" customHeight="1" spans="1:2">
      <c r="A20" s="37" t="s">
        <v>12</v>
      </c>
      <c r="B20" s="38"/>
    </row>
    <row r="21" s="22" customFormat="1" spans="1:2">
      <c r="A21" s="23"/>
      <c r="B21" s="39"/>
    </row>
    <row r="22" ht="13.5" spans="1:2">
      <c r="A22"/>
      <c r="B22" s="40"/>
    </row>
  </sheetData>
  <mergeCells count="1">
    <mergeCell ref="A1:B1"/>
  </mergeCells>
  <pageMargins left="0.75" right="0.709027777777778" top="0.829861111111111" bottom="0.829861111111111" header="0" footer="0"/>
  <pageSetup paperSize="9" pageOrder="overThenDown" orientation="portrait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"/>
  <sheetViews>
    <sheetView workbookViewId="0">
      <selection activeCell="A1" sqref="A1:B1"/>
    </sheetView>
  </sheetViews>
  <sheetFormatPr defaultColWidth="9" defaultRowHeight="14.25" outlineLevelCol="6"/>
  <cols>
    <col min="1" max="1" width="31.25" style="1" customWidth="1"/>
    <col min="2" max="2" width="11.25" style="1" customWidth="1"/>
    <col min="3" max="3" width="21.8833333333333" style="1" customWidth="1"/>
    <col min="4" max="16384" width="9" style="1"/>
  </cols>
  <sheetData>
    <row r="1" s="1" customFormat="1" ht="18.75" spans="1:2">
      <c r="A1" s="2" t="s">
        <v>70</v>
      </c>
      <c r="B1" s="2"/>
    </row>
    <row r="2" s="1" customFormat="1" ht="20.25" spans="1:2">
      <c r="A2" s="3"/>
      <c r="B2" s="3"/>
    </row>
    <row r="3" s="1" customFormat="1" ht="30" customHeight="1" spans="1:2">
      <c r="A3" s="4" t="s">
        <v>71</v>
      </c>
      <c r="B3" s="5">
        <v>2021</v>
      </c>
    </row>
    <row r="4" s="1" customFormat="1" spans="1:7">
      <c r="A4" s="6"/>
      <c r="B4" s="7"/>
      <c r="C4" s="8"/>
      <c r="D4" s="8"/>
      <c r="E4" s="8"/>
      <c r="F4" s="8"/>
      <c r="G4" s="8"/>
    </row>
    <row r="5" s="1" customFormat="1" ht="21.5" customHeight="1" spans="1:7">
      <c r="A5" s="9" t="s">
        <v>72</v>
      </c>
      <c r="B5" s="10">
        <v>6131.94</v>
      </c>
      <c r="C5" s="8"/>
      <c r="D5" s="8"/>
      <c r="E5" s="8"/>
      <c r="F5" s="8"/>
      <c r="G5" s="8"/>
    </row>
    <row r="6" s="1" customFormat="1" ht="21.5" customHeight="1" spans="1:7">
      <c r="A6" s="11" t="s">
        <v>73</v>
      </c>
      <c r="B6" s="12">
        <v>4.24</v>
      </c>
      <c r="C6" s="8"/>
      <c r="D6" s="8"/>
      <c r="E6" s="8"/>
      <c r="F6" s="8"/>
      <c r="G6" s="8"/>
    </row>
    <row r="7" s="1" customFormat="1" ht="21.5" customHeight="1" spans="1:7">
      <c r="A7" s="11" t="s">
        <v>74</v>
      </c>
      <c r="B7" s="12">
        <v>0.44</v>
      </c>
      <c r="C7" s="8"/>
      <c r="D7" s="8"/>
      <c r="E7" s="8"/>
      <c r="F7" s="8"/>
      <c r="G7" s="8"/>
    </row>
    <row r="8" s="1" customFormat="1" ht="21.5" customHeight="1" spans="1:7">
      <c r="A8" s="13" t="s">
        <v>75</v>
      </c>
      <c r="B8" s="14">
        <v>255.15</v>
      </c>
      <c r="C8" s="8"/>
      <c r="D8" s="8"/>
      <c r="E8" s="8"/>
      <c r="F8" s="8"/>
      <c r="G8" s="8"/>
    </row>
    <row r="9" s="1" customFormat="1" ht="21.5" customHeight="1" spans="1:7">
      <c r="A9" s="13" t="s">
        <v>76</v>
      </c>
      <c r="B9" s="14">
        <v>9925.83</v>
      </c>
      <c r="C9" s="8"/>
      <c r="D9" s="8"/>
      <c r="E9" s="8"/>
      <c r="F9" s="8"/>
      <c r="G9" s="8"/>
    </row>
    <row r="10" s="1" customFormat="1" ht="21.5" customHeight="1" spans="1:7">
      <c r="A10" s="13" t="s">
        <v>77</v>
      </c>
      <c r="B10" s="14">
        <v>3.65</v>
      </c>
      <c r="C10" s="8"/>
      <c r="D10" s="8"/>
      <c r="E10" s="8"/>
      <c r="F10" s="8"/>
      <c r="G10" s="8"/>
    </row>
    <row r="11" s="1" customFormat="1" ht="21.5" customHeight="1" spans="1:7">
      <c r="A11" s="11" t="s">
        <v>78</v>
      </c>
      <c r="B11" s="15">
        <v>12.27</v>
      </c>
      <c r="C11" s="8"/>
      <c r="D11" s="8"/>
      <c r="E11" s="8"/>
      <c r="F11" s="8"/>
      <c r="G11" s="8"/>
    </row>
    <row r="12" s="1" customFormat="1" ht="21.5" customHeight="1" spans="1:7">
      <c r="A12" s="16" t="s">
        <v>79</v>
      </c>
      <c r="B12" s="15"/>
      <c r="C12" s="8"/>
      <c r="D12" s="8"/>
      <c r="E12" s="8"/>
      <c r="F12" s="8"/>
      <c r="G12" s="8"/>
    </row>
    <row r="13" s="1" customFormat="1" ht="21.5" customHeight="1" spans="1:7">
      <c r="A13" s="17" t="s">
        <v>80</v>
      </c>
      <c r="B13" s="18">
        <v>9</v>
      </c>
      <c r="C13" s="8"/>
      <c r="D13" s="8"/>
      <c r="E13" s="8"/>
      <c r="F13" s="8"/>
      <c r="G13" s="8"/>
    </row>
    <row r="14" s="1" customFormat="1" ht="21.5" customHeight="1" spans="1:7">
      <c r="A14" s="17" t="s">
        <v>81</v>
      </c>
      <c r="B14" s="18">
        <v>459</v>
      </c>
      <c r="C14" s="8"/>
      <c r="D14" s="8"/>
      <c r="E14" s="8"/>
      <c r="F14" s="8"/>
      <c r="G14" s="8"/>
    </row>
    <row r="15" s="1" customFormat="1" ht="21.5" customHeight="1" spans="1:7">
      <c r="A15" s="17" t="s">
        <v>82</v>
      </c>
      <c r="B15" s="18">
        <v>2498</v>
      </c>
      <c r="C15" s="8"/>
      <c r="D15" s="8"/>
      <c r="E15" s="8"/>
      <c r="F15" s="8"/>
      <c r="G15" s="8"/>
    </row>
    <row r="16" s="1" customFormat="1" ht="21.5" customHeight="1" spans="1:7">
      <c r="A16" s="17" t="s">
        <v>83</v>
      </c>
      <c r="B16" s="18">
        <v>82</v>
      </c>
      <c r="C16" s="8"/>
      <c r="D16" s="8"/>
      <c r="E16" s="8"/>
      <c r="F16" s="8"/>
      <c r="G16" s="8"/>
    </row>
    <row r="17" s="1" customFormat="1" ht="21.5" customHeight="1" spans="1:7">
      <c r="A17" s="19" t="s">
        <v>84</v>
      </c>
      <c r="B17" s="10"/>
      <c r="C17" s="8"/>
      <c r="D17" s="8"/>
      <c r="E17" s="8"/>
      <c r="F17" s="8"/>
      <c r="G17" s="8"/>
    </row>
    <row r="18" s="1" customFormat="1" ht="21.5" customHeight="1" spans="1:7">
      <c r="A18" s="13" t="s">
        <v>85</v>
      </c>
      <c r="B18" s="18">
        <v>101148</v>
      </c>
      <c r="C18" s="8"/>
      <c r="D18" s="8"/>
      <c r="E18" s="8"/>
      <c r="F18" s="8"/>
      <c r="G18" s="8"/>
    </row>
    <row r="19" s="1" customFormat="1" ht="21.5" customHeight="1" spans="1:7">
      <c r="A19" s="13" t="s">
        <v>86</v>
      </c>
      <c r="B19" s="18"/>
      <c r="C19" s="8"/>
      <c r="D19" s="8"/>
      <c r="E19" s="8"/>
      <c r="F19" s="8"/>
      <c r="G19" s="8"/>
    </row>
    <row r="20" s="1" customFormat="1" ht="21.5" customHeight="1" spans="1:2">
      <c r="A20" s="16" t="s">
        <v>87</v>
      </c>
      <c r="B20" s="18"/>
    </row>
    <row r="21" s="1" customFormat="1" ht="21.5" customHeight="1" spans="1:2">
      <c r="A21" s="13" t="s">
        <v>88</v>
      </c>
      <c r="B21" s="18"/>
    </row>
    <row r="22" s="1" customFormat="1" ht="21.5" customHeight="1" spans="1:2">
      <c r="A22" s="16" t="s">
        <v>89</v>
      </c>
      <c r="B22" s="18">
        <v>644563</v>
      </c>
    </row>
    <row r="23" s="1" customFormat="1" ht="21.5" customHeight="1" spans="1:2">
      <c r="A23" s="17" t="s">
        <v>90</v>
      </c>
      <c r="B23" s="18"/>
    </row>
    <row r="24" s="1" customFormat="1" ht="21.5" customHeight="1" spans="1:2">
      <c r="A24" s="17" t="s">
        <v>91</v>
      </c>
      <c r="B24" s="18"/>
    </row>
    <row r="25" s="1" customFormat="1" ht="21.5" customHeight="1" spans="1:2">
      <c r="A25" s="17" t="s">
        <v>92</v>
      </c>
      <c r="B25" s="18"/>
    </row>
    <row r="26" s="1" customFormat="1" ht="21.5" customHeight="1" spans="1:2">
      <c r="A26" s="13" t="s">
        <v>93</v>
      </c>
      <c r="B26" s="18"/>
    </row>
    <row r="27" s="1" customFormat="1" ht="21.5" customHeight="1" spans="1:2">
      <c r="A27" s="13" t="s">
        <v>94</v>
      </c>
      <c r="B27" s="18">
        <v>462.22</v>
      </c>
    </row>
    <row r="28" s="1" customFormat="1" ht="21.5" customHeight="1" spans="1:2">
      <c r="A28" s="16" t="s">
        <v>95</v>
      </c>
      <c r="B28" s="18">
        <v>309760</v>
      </c>
    </row>
    <row r="29" s="1" customFormat="1" spans="1:2">
      <c r="A29" s="16"/>
      <c r="B29" s="18"/>
    </row>
    <row r="30" s="1" customFormat="1" spans="1:2">
      <c r="A30" s="20" t="s">
        <v>96</v>
      </c>
      <c r="B30" s="20"/>
    </row>
    <row r="31" s="1" customFormat="1" spans="1:2">
      <c r="A31" s="20"/>
      <c r="B31" s="20"/>
    </row>
  </sheetData>
  <mergeCells count="2">
    <mergeCell ref="A1:B1"/>
    <mergeCell ref="A30:B31"/>
  </mergeCell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9-1</vt:lpstr>
      <vt:lpstr>9-2</vt:lpstr>
      <vt:lpstr>9-3</vt:lpstr>
      <vt:lpstr>9-4</vt:lpstr>
      <vt:lpstr>9-5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2019-08-27T02:36:00Z</dcterms:created>
  <dcterms:modified xsi:type="dcterms:W3CDTF">2023-02-02T08:11:16Z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2052-11.1.0.12970</vt:lpwstr>
  </property>
  <property fmtid="{D5CDD505-2E9C-101B-9397-08002B2CF9AE}" pid="3" name="ICV">
    <vt:lpwstr>D53363BF24D341E097495A36D8DA6712</vt:lpwstr>
  </property>
</Properties>
</file>